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3755" windowHeight="120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10" i="1" l="1"/>
  <c r="F362" i="1"/>
  <c r="G362" i="1"/>
  <c r="H362" i="1"/>
  <c r="I362" i="1"/>
  <c r="J362" i="1"/>
  <c r="L362" i="1"/>
  <c r="L354" i="1"/>
  <c r="L346" i="1"/>
  <c r="L336" i="1"/>
  <c r="L327" i="1"/>
  <c r="L319" i="1"/>
  <c r="L301" i="1"/>
  <c r="L292" i="1"/>
  <c r="L284" i="1"/>
  <c r="L274" i="1"/>
  <c r="L265" i="1"/>
  <c r="L257" i="1"/>
  <c r="L247" i="1"/>
  <c r="L238" i="1"/>
  <c r="L229" i="1"/>
  <c r="L258" i="1" l="1"/>
  <c r="L219" i="1"/>
  <c r="J219" i="1"/>
  <c r="L211" i="1"/>
  <c r="L201" i="1"/>
  <c r="L193" i="1"/>
  <c r="L183" i="1"/>
  <c r="L175" i="1"/>
  <c r="L166" i="1"/>
  <c r="L156" i="1"/>
  <c r="L147" i="1"/>
  <c r="L139" i="1"/>
  <c r="L131" i="1"/>
  <c r="L122" i="1"/>
  <c r="L113" i="1"/>
  <c r="L105" i="1"/>
  <c r="L94" i="1"/>
  <c r="G94" i="1"/>
  <c r="H94" i="1"/>
  <c r="I94" i="1"/>
  <c r="L85" i="1"/>
  <c r="L76" i="1"/>
  <c r="L68" i="1"/>
  <c r="L59" i="1"/>
  <c r="L50" i="1"/>
  <c r="L148" i="1" l="1"/>
  <c r="L132" i="1"/>
  <c r="L60" i="1"/>
  <c r="L41" i="1"/>
  <c r="L32" i="1"/>
  <c r="J32" i="1"/>
  <c r="L23" i="1"/>
  <c r="L14" i="1"/>
  <c r="L363" i="1" l="1"/>
  <c r="B363" i="1"/>
  <c r="A363" i="1"/>
  <c r="B355" i="1"/>
  <c r="A355" i="1"/>
  <c r="J354" i="1"/>
  <c r="J363" i="1" s="1"/>
  <c r="I354" i="1"/>
  <c r="I363" i="1" s="1"/>
  <c r="H354" i="1"/>
  <c r="H363" i="1" s="1"/>
  <c r="G354" i="1"/>
  <c r="G363" i="1" s="1"/>
  <c r="F354" i="1"/>
  <c r="F363" i="1" s="1"/>
  <c r="L347" i="1"/>
  <c r="B347" i="1"/>
  <c r="A347" i="1"/>
  <c r="J346" i="1"/>
  <c r="I346" i="1"/>
  <c r="H346" i="1"/>
  <c r="G346" i="1"/>
  <c r="F346" i="1"/>
  <c r="B337" i="1"/>
  <c r="A337" i="1"/>
  <c r="J336" i="1"/>
  <c r="I336" i="1"/>
  <c r="H336" i="1"/>
  <c r="G336" i="1"/>
  <c r="F336" i="1"/>
  <c r="L328" i="1"/>
  <c r="B328" i="1"/>
  <c r="A328" i="1"/>
  <c r="J327" i="1"/>
  <c r="I327" i="1"/>
  <c r="H327" i="1"/>
  <c r="G327" i="1"/>
  <c r="F327" i="1"/>
  <c r="B320" i="1"/>
  <c r="A320" i="1"/>
  <c r="J319" i="1"/>
  <c r="I319" i="1"/>
  <c r="H319" i="1"/>
  <c r="G319" i="1"/>
  <c r="F319" i="1"/>
  <c r="L311" i="1"/>
  <c r="B311" i="1"/>
  <c r="A311" i="1"/>
  <c r="J310" i="1"/>
  <c r="I310" i="1"/>
  <c r="H310" i="1"/>
  <c r="G310" i="1"/>
  <c r="F310" i="1"/>
  <c r="B302" i="1"/>
  <c r="A302" i="1"/>
  <c r="J301" i="1"/>
  <c r="I301" i="1"/>
  <c r="H301" i="1"/>
  <c r="G301" i="1"/>
  <c r="F301" i="1"/>
  <c r="L293" i="1"/>
  <c r="B293" i="1"/>
  <c r="A293" i="1"/>
  <c r="J292" i="1"/>
  <c r="I292" i="1"/>
  <c r="H292" i="1"/>
  <c r="G292" i="1"/>
  <c r="F292" i="1"/>
  <c r="B285" i="1"/>
  <c r="A285" i="1"/>
  <c r="J284" i="1"/>
  <c r="I284" i="1"/>
  <c r="H284" i="1"/>
  <c r="G284" i="1"/>
  <c r="F284" i="1"/>
  <c r="L275" i="1"/>
  <c r="B275" i="1"/>
  <c r="A275" i="1"/>
  <c r="J274" i="1"/>
  <c r="I274" i="1"/>
  <c r="H274" i="1"/>
  <c r="G274" i="1"/>
  <c r="F274" i="1"/>
  <c r="B266" i="1"/>
  <c r="A266" i="1"/>
  <c r="J265" i="1"/>
  <c r="I265" i="1"/>
  <c r="H265" i="1"/>
  <c r="G265" i="1"/>
  <c r="F265" i="1"/>
  <c r="B258" i="1"/>
  <c r="A258" i="1"/>
  <c r="J257" i="1"/>
  <c r="I257" i="1"/>
  <c r="H257" i="1"/>
  <c r="G257" i="1"/>
  <c r="F257" i="1"/>
  <c r="B248" i="1"/>
  <c r="A248" i="1"/>
  <c r="J247" i="1"/>
  <c r="I247" i="1"/>
  <c r="H247" i="1"/>
  <c r="G247" i="1"/>
  <c r="F247" i="1"/>
  <c r="L239" i="1"/>
  <c r="B239" i="1"/>
  <c r="A239" i="1"/>
  <c r="J238" i="1"/>
  <c r="I238" i="1"/>
  <c r="H238" i="1"/>
  <c r="G238" i="1"/>
  <c r="F238" i="1"/>
  <c r="B230" i="1"/>
  <c r="A230" i="1"/>
  <c r="J229" i="1"/>
  <c r="I229" i="1"/>
  <c r="H229" i="1"/>
  <c r="G229" i="1"/>
  <c r="F229" i="1"/>
  <c r="L220" i="1"/>
  <c r="B220" i="1"/>
  <c r="A220" i="1"/>
  <c r="I219" i="1"/>
  <c r="H219" i="1"/>
  <c r="G219" i="1"/>
  <c r="F219" i="1"/>
  <c r="B212" i="1"/>
  <c r="A212" i="1"/>
  <c r="J211" i="1"/>
  <c r="I211" i="1"/>
  <c r="H211" i="1"/>
  <c r="G211" i="1"/>
  <c r="F211" i="1"/>
  <c r="L202" i="1"/>
  <c r="B202" i="1"/>
  <c r="A202" i="1"/>
  <c r="J201" i="1"/>
  <c r="I201" i="1"/>
  <c r="H201" i="1"/>
  <c r="G201" i="1"/>
  <c r="F201" i="1"/>
  <c r="B194" i="1"/>
  <c r="A194" i="1"/>
  <c r="J193" i="1"/>
  <c r="I193" i="1"/>
  <c r="H193" i="1"/>
  <c r="G193" i="1"/>
  <c r="F193" i="1"/>
  <c r="L184" i="1"/>
  <c r="B184" i="1"/>
  <c r="A184" i="1"/>
  <c r="J183" i="1"/>
  <c r="I183" i="1"/>
  <c r="H183" i="1"/>
  <c r="G183" i="1"/>
  <c r="F183" i="1"/>
  <c r="B176" i="1"/>
  <c r="A176" i="1"/>
  <c r="J175" i="1"/>
  <c r="I175" i="1"/>
  <c r="H175" i="1"/>
  <c r="G175" i="1"/>
  <c r="F175" i="1"/>
  <c r="L167" i="1"/>
  <c r="B167" i="1"/>
  <c r="A167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B148" i="1"/>
  <c r="A148" i="1"/>
  <c r="J147" i="1"/>
  <c r="I147" i="1"/>
  <c r="H147" i="1"/>
  <c r="G147" i="1"/>
  <c r="F147" i="1"/>
  <c r="B140" i="1"/>
  <c r="A140" i="1"/>
  <c r="J139" i="1"/>
  <c r="I139" i="1"/>
  <c r="H139" i="1"/>
  <c r="G139" i="1"/>
  <c r="F139" i="1"/>
  <c r="B132" i="1"/>
  <c r="A132" i="1"/>
  <c r="J131" i="1"/>
  <c r="I131" i="1"/>
  <c r="H131" i="1"/>
  <c r="G131" i="1"/>
  <c r="F131" i="1"/>
  <c r="B123" i="1"/>
  <c r="A123" i="1"/>
  <c r="J122" i="1"/>
  <c r="I122" i="1"/>
  <c r="H122" i="1"/>
  <c r="G122" i="1"/>
  <c r="F122" i="1"/>
  <c r="L114" i="1"/>
  <c r="B114" i="1"/>
  <c r="A114" i="1"/>
  <c r="J113" i="1"/>
  <c r="I113" i="1"/>
  <c r="H113" i="1"/>
  <c r="G113" i="1"/>
  <c r="F113" i="1"/>
  <c r="B106" i="1"/>
  <c r="A106" i="1"/>
  <c r="J105" i="1"/>
  <c r="I105" i="1"/>
  <c r="H105" i="1"/>
  <c r="G105" i="1"/>
  <c r="F105" i="1"/>
  <c r="L95" i="1"/>
  <c r="B95" i="1"/>
  <c r="A95" i="1"/>
  <c r="J94" i="1"/>
  <c r="F94" i="1"/>
  <c r="B86" i="1"/>
  <c r="A86" i="1"/>
  <c r="J85" i="1"/>
  <c r="I85" i="1"/>
  <c r="I95" i="1" s="1"/>
  <c r="H85" i="1"/>
  <c r="G85" i="1"/>
  <c r="F85" i="1"/>
  <c r="L77" i="1"/>
  <c r="B77" i="1"/>
  <c r="A77" i="1"/>
  <c r="J76" i="1"/>
  <c r="I76" i="1"/>
  <c r="H76" i="1"/>
  <c r="G76" i="1"/>
  <c r="F76" i="1"/>
  <c r="B69" i="1"/>
  <c r="A69" i="1"/>
  <c r="J68" i="1"/>
  <c r="I68" i="1"/>
  <c r="H68" i="1"/>
  <c r="G68" i="1"/>
  <c r="F68" i="1"/>
  <c r="B60" i="1"/>
  <c r="A60" i="1"/>
  <c r="J59" i="1"/>
  <c r="I59" i="1"/>
  <c r="H59" i="1"/>
  <c r="G59" i="1"/>
  <c r="F59" i="1"/>
  <c r="B51" i="1"/>
  <c r="A51" i="1"/>
  <c r="J50" i="1"/>
  <c r="I50" i="1"/>
  <c r="H50" i="1"/>
  <c r="G50" i="1"/>
  <c r="F50" i="1"/>
  <c r="L42" i="1"/>
  <c r="B42" i="1"/>
  <c r="A42" i="1"/>
  <c r="J41" i="1"/>
  <c r="J42" i="1" s="1"/>
  <c r="I41" i="1"/>
  <c r="H41" i="1"/>
  <c r="G41" i="1"/>
  <c r="F41" i="1"/>
  <c r="B33" i="1"/>
  <c r="A33" i="1"/>
  <c r="I32" i="1"/>
  <c r="H32" i="1"/>
  <c r="G32" i="1"/>
  <c r="F32" i="1"/>
  <c r="B24" i="1"/>
  <c r="A24" i="1"/>
  <c r="J23" i="1"/>
  <c r="I23" i="1"/>
  <c r="H23" i="1"/>
  <c r="G23" i="1"/>
  <c r="F23" i="1"/>
  <c r="B15" i="1"/>
  <c r="A15" i="1"/>
  <c r="J14" i="1"/>
  <c r="I14" i="1"/>
  <c r="H14" i="1"/>
  <c r="G14" i="1"/>
  <c r="F14" i="1"/>
  <c r="G42" i="1" l="1"/>
  <c r="H328" i="1"/>
  <c r="H132" i="1"/>
  <c r="H347" i="1"/>
  <c r="F24" i="1"/>
  <c r="J311" i="1"/>
  <c r="J293" i="1"/>
  <c r="H167" i="1"/>
  <c r="F293" i="1"/>
  <c r="J347" i="1"/>
  <c r="I347" i="1"/>
  <c r="F347" i="1"/>
  <c r="I328" i="1"/>
  <c r="F328" i="1"/>
  <c r="H311" i="1"/>
  <c r="F311" i="1"/>
  <c r="J275" i="1"/>
  <c r="I275" i="1"/>
  <c r="F275" i="1"/>
  <c r="J258" i="1"/>
  <c r="I258" i="1"/>
  <c r="G258" i="1"/>
  <c r="F258" i="1"/>
  <c r="G239" i="1"/>
  <c r="I239" i="1"/>
  <c r="I202" i="1"/>
  <c r="G77" i="1"/>
  <c r="J328" i="1"/>
  <c r="G347" i="1"/>
  <c r="I184" i="1"/>
  <c r="I167" i="1"/>
  <c r="F167" i="1"/>
  <c r="I148" i="1"/>
  <c r="J132" i="1"/>
  <c r="I132" i="1"/>
  <c r="G132" i="1"/>
  <c r="F132" i="1"/>
  <c r="J114" i="1"/>
  <c r="H114" i="1"/>
  <c r="I114" i="1"/>
  <c r="F114" i="1"/>
  <c r="G328" i="1"/>
  <c r="I311" i="1"/>
  <c r="G311" i="1"/>
  <c r="G293" i="1"/>
  <c r="I293" i="1"/>
  <c r="H293" i="1"/>
  <c r="G275" i="1"/>
  <c r="H275" i="1"/>
  <c r="H258" i="1"/>
  <c r="H239" i="1"/>
  <c r="F239" i="1"/>
  <c r="J239" i="1"/>
  <c r="I220" i="1"/>
  <c r="H220" i="1"/>
  <c r="F220" i="1"/>
  <c r="J220" i="1"/>
  <c r="G220" i="1"/>
  <c r="H202" i="1"/>
  <c r="F202" i="1"/>
  <c r="J202" i="1"/>
  <c r="G202" i="1"/>
  <c r="H184" i="1"/>
  <c r="F184" i="1"/>
  <c r="J184" i="1"/>
  <c r="G184" i="1"/>
  <c r="J167" i="1"/>
  <c r="G167" i="1"/>
  <c r="H148" i="1"/>
  <c r="F148" i="1"/>
  <c r="J148" i="1"/>
  <c r="G148" i="1"/>
  <c r="G114" i="1"/>
  <c r="H24" i="1"/>
  <c r="G95" i="1"/>
  <c r="G24" i="1"/>
  <c r="J77" i="1"/>
  <c r="H77" i="1"/>
  <c r="F77" i="1"/>
  <c r="J60" i="1"/>
  <c r="G60" i="1"/>
  <c r="F60" i="1"/>
  <c r="H95" i="1"/>
  <c r="F95" i="1"/>
  <c r="J95" i="1"/>
  <c r="I77" i="1"/>
  <c r="H60" i="1"/>
  <c r="I60" i="1"/>
  <c r="I42" i="1"/>
  <c r="H42" i="1"/>
  <c r="F42" i="1"/>
  <c r="J24" i="1"/>
  <c r="I24" i="1"/>
  <c r="L24" i="1"/>
  <c r="L365" i="1" s="1"/>
  <c r="G365" i="1" l="1"/>
  <c r="I365" i="1"/>
  <c r="H365" i="1"/>
  <c r="J365" i="1"/>
  <c r="F365" i="1"/>
</calcChain>
</file>

<file path=xl/sharedStrings.xml><?xml version="1.0" encoding="utf-8"?>
<sst xmlns="http://schemas.openxmlformats.org/spreadsheetml/2006/main" count="539" uniqueCount="119">
  <si>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</si>
  <si>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</si>
  <si>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</si>
  <si>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</si>
  <si>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</si>
  <si>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</si>
  <si>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</si>
  <si>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</si>
  <si>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</si>
  <si>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</si>
  <si>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</si>
  <si>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</si>
  <si>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</si>
  <si>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</si>
  <si>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</si>
  <si>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</si>
  <si>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</si>
  <si>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</si>
  <si>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</si>
  <si>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</si>
  <si>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</si>
  <si>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</si>
  <si>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</si>
  <si>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</si>
  <si>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</si>
  <si>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</si>
  <si>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</si>
  <si>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</si>
  <si>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</si>
  <si>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</si>
  <si>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</si>
  <si>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</si>
  <si>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</si>
  <si>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</si>
  <si>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</si>
  <si>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</si>
  <si>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</si>
  <si>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</si>
  <si>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</si>
  <si>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масло сливочное (порционно)</t>
  </si>
  <si>
    <t>сыр (порционно)</t>
  </si>
  <si>
    <t>№ 684</t>
  </si>
  <si>
    <t>прил.7</t>
  </si>
  <si>
    <t>№ 96</t>
  </si>
  <si>
    <t>№ 97</t>
  </si>
  <si>
    <t>компот из свежих фруктов</t>
  </si>
  <si>
    <t>№ 631</t>
  </si>
  <si>
    <t>запеканка из творога со сгущеным молоком</t>
  </si>
  <si>
    <t>кофейный напиток на молоке</t>
  </si>
  <si>
    <t>№ 692</t>
  </si>
  <si>
    <t>прил.7 таб.2</t>
  </si>
  <si>
    <t>прил.7,таб.2</t>
  </si>
  <si>
    <t>кисель плодово-ягодный</t>
  </si>
  <si>
    <t>овощи свежие (порционно)</t>
  </si>
  <si>
    <t>№ 648</t>
  </si>
  <si>
    <t>компот из сухофруктов</t>
  </si>
  <si>
    <t>№ 639</t>
  </si>
  <si>
    <t>чай с сахаром и лимоном</t>
  </si>
  <si>
    <t>№ 686</t>
  </si>
  <si>
    <t>фрукт свежий (яблоко)</t>
  </si>
  <si>
    <t>№ 515</t>
  </si>
  <si>
    <t>стр.619 таб.</t>
  </si>
  <si>
    <t>прил.7.таб.2</t>
  </si>
  <si>
    <t>каша молочная вязкая с маслом сливочным</t>
  </si>
  <si>
    <t>яйцо вареное</t>
  </si>
  <si>
    <t>прил.7, таб.2</t>
  </si>
  <si>
    <t>№ 337</t>
  </si>
  <si>
    <t>№ 684,686</t>
  </si>
  <si>
    <t>№ 101</t>
  </si>
  <si>
    <t>стр. 619 таб.</t>
  </si>
  <si>
    <t xml:space="preserve">чай с сахаром </t>
  </si>
  <si>
    <t>таб.4 стр.247</t>
  </si>
  <si>
    <t>прил.7, таб. 2</t>
  </si>
  <si>
    <t>стр.619,таб.</t>
  </si>
  <si>
    <t>№ 302, таб.4</t>
  </si>
  <si>
    <t xml:space="preserve">№ 97 </t>
  </si>
  <si>
    <t>плов с говядиной</t>
  </si>
  <si>
    <t>№ 443</t>
  </si>
  <si>
    <t>стр. 619,таб.</t>
  </si>
  <si>
    <t>директор</t>
  </si>
  <si>
    <t>овощи</t>
  </si>
  <si>
    <t>овощи консервированные (порционно)</t>
  </si>
  <si>
    <t xml:space="preserve">овощи  </t>
  </si>
  <si>
    <t>№ 302</t>
  </si>
  <si>
    <t xml:space="preserve">хлеб  </t>
  </si>
  <si>
    <t xml:space="preserve">хлеб </t>
  </si>
  <si>
    <t>доп.пит.</t>
  </si>
  <si>
    <t>№ 363</t>
  </si>
  <si>
    <t>стр. 563</t>
  </si>
  <si>
    <t>хлеб</t>
  </si>
  <si>
    <t xml:space="preserve"> напиток</t>
  </si>
  <si>
    <t xml:space="preserve">котлета рубленая  из говядины, каша гречневая рассыпчатая </t>
  </si>
  <si>
    <t>№ 451, 508</t>
  </si>
  <si>
    <t>№ 494, 516</t>
  </si>
  <si>
    <t>птица запеченая в сметанном соусе, макаронные изделия отварные</t>
  </si>
  <si>
    <t>№ 390, 520</t>
  </si>
  <si>
    <t xml:space="preserve">шницель рыбный натуральный, картофельное пюре </t>
  </si>
  <si>
    <t xml:space="preserve">рыба запеченая, рис отварной </t>
  </si>
  <si>
    <t>№ 374, 511</t>
  </si>
  <si>
    <t>котлета рубленая из мяса птицы, макаронные изделия отварные</t>
  </si>
  <si>
    <t>№ 498, 516</t>
  </si>
  <si>
    <t>поджарка из говядины, каша гречневая рассыпчатая</t>
  </si>
  <si>
    <t>№ 424, 508</t>
  </si>
  <si>
    <t>№ 498, 520</t>
  </si>
  <si>
    <t>№ 451, 511</t>
  </si>
  <si>
    <t>чахохбили из птицы, макаронные изделия отварные</t>
  </si>
  <si>
    <t>№ 491, 516</t>
  </si>
  <si>
    <t>рыба тушеная с овощами, картофельное пюре</t>
  </si>
  <si>
    <t>№ 374, 520</t>
  </si>
  <si>
    <t xml:space="preserve">котлета рубленая из мяса птицы, каша гречневая рассыпчатая </t>
  </si>
  <si>
    <t>№ 498, 508</t>
  </si>
  <si>
    <t>рыба запеченая, картофельное пюре</t>
  </si>
  <si>
    <t>гуляш из мяса птицы, макаронные изделия отварные</t>
  </si>
  <si>
    <t xml:space="preserve"> ТТК, № 516</t>
  </si>
  <si>
    <t>биточки рубленые из мяса птицы, картофельное пюре</t>
  </si>
  <si>
    <t xml:space="preserve">котлета рубленая из говядины, рис отварной </t>
  </si>
  <si>
    <t>икра овощная (порционно)</t>
  </si>
  <si>
    <t>МБОУ "Буревестниковская школа"</t>
  </si>
  <si>
    <t>Р.Ю. Васяев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</si>
</sst>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2" borderId="1" xfId="0" applyFont="1" applyFill="1" applyBorder="1" applyProtection="1"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</xf>
    <xf numFmtId="0" fontId="13" fillId="0" borderId="3" xfId="0" applyFont="1" applyBorder="1"/>
    <xf numFmtId="0" fontId="13" fillId="0" borderId="4" xfId="0" applyFont="1" applyBorder="1"/>
    <xf numFmtId="164" fontId="17" fillId="0" borderId="0" xfId="0" applyNumberFormat="1" applyFont="1" applyAlignment="1">
      <alignment horizontal="center" vertical="top"/>
    </xf>
    <xf numFmtId="164" fontId="13" fillId="0" borderId="0" xfId="0" applyNumberFormat="1" applyFont="1"/>
    <xf numFmtId="1" fontId="17" fillId="0" borderId="0" xfId="0" applyNumberFormat="1" applyFont="1" applyAlignment="1">
      <alignment horizontal="center" vertical="top"/>
    </xf>
    <xf numFmtId="1" fontId="13" fillId="0" borderId="0" xfId="0" applyNumberFormat="1" applyFont="1"/>
    <xf numFmtId="1" fontId="13" fillId="0" borderId="4" xfId="0" applyNumberFormat="1" applyFont="1" applyBorder="1" applyAlignment="1">
      <alignment horizontal="center"/>
    </xf>
    <xf numFmtId="164" fontId="13" fillId="2" borderId="2" xfId="0" applyNumberFormat="1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0" fillId="0" borderId="12" xfId="0" applyBorder="1"/>
    <xf numFmtId="0" fontId="13" fillId="2" borderId="12" xfId="0" applyFont="1" applyFill="1" applyBorder="1" applyAlignment="1" applyProtection="1">
      <alignment vertical="top" wrapText="1"/>
      <protection locked="0"/>
    </xf>
    <xf numFmtId="0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20" fillId="0" borderId="12" xfId="0" applyFont="1" applyBorder="1" applyAlignment="1" applyProtection="1">
      <alignment horizontal="right"/>
      <protection locked="0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horizontal="center" vertical="top" wrapText="1"/>
    </xf>
    <xf numFmtId="1" fontId="13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13" fillId="0" borderId="12" xfId="0" applyNumberFormat="1" applyFont="1" applyBorder="1" applyAlignment="1">
      <alignment horizontal="center" vertical="top" wrapText="1"/>
    </xf>
    <xf numFmtId="0" fontId="23" fillId="0" borderId="0" xfId="0" applyFont="1"/>
    <xf numFmtId="0" fontId="24" fillId="0" borderId="6" xfId="0" applyFont="1" applyBorder="1" applyAlignment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top" wrapText="1"/>
      <protection locked="0"/>
    </xf>
    <xf numFmtId="0" fontId="23" fillId="3" borderId="12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 vertical="top" wrapText="1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23" fillId="0" borderId="12" xfId="0" applyNumberFormat="1" applyFont="1" applyBorder="1" applyAlignment="1">
      <alignment horizontal="center" vertical="top" wrapText="1"/>
    </xf>
    <xf numFmtId="2" fontId="0" fillId="4" borderId="13" xfId="0" applyNumberFormat="1" applyFill="1" applyBorder="1" applyAlignment="1" applyProtection="1">
      <alignment horizontal="center" vertical="top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23" fillId="3" borderId="1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vertical="top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13" fillId="4" borderId="0" xfId="0" applyFont="1" applyFill="1" applyAlignment="1">
      <alignment horizontal="left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Fill="1" applyBorder="1" applyAlignment="1" applyProtection="1">
      <alignment horizontal="center" vertical="top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2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0" fillId="4" borderId="13" xfId="0" applyFill="1" applyBorder="1"/>
    <xf numFmtId="0" fontId="13" fillId="0" borderId="12" xfId="0" applyFont="1" applyBorder="1" applyAlignment="1">
      <alignment horizontal="left"/>
    </xf>
    <xf numFmtId="0" fontId="23" fillId="4" borderId="0" xfId="0" applyFont="1" applyFill="1"/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2" fontId="22" fillId="5" borderId="1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>
      <alignment vertical="top"/>
    </xf>
    <xf numFmtId="0" fontId="0" fillId="4" borderId="12" xfId="0" applyFill="1" applyBorder="1"/>
    <xf numFmtId="0" fontId="13" fillId="4" borderId="12" xfId="0" applyFont="1" applyFill="1" applyBorder="1" applyAlignment="1">
      <alignment vertical="top" wrapText="1"/>
    </xf>
    <xf numFmtId="0" fontId="13" fillId="4" borderId="12" xfId="0" applyFont="1" applyFill="1" applyBorder="1" applyAlignment="1">
      <alignment horizontal="center" vertical="top" wrapText="1"/>
    </xf>
    <xf numFmtId="1" fontId="13" fillId="4" borderId="12" xfId="0" applyNumberFormat="1" applyFont="1" applyFill="1" applyBorder="1" applyAlignment="1">
      <alignment horizontal="center" vertical="top" wrapText="1"/>
    </xf>
    <xf numFmtId="1" fontId="13" fillId="4" borderId="19" xfId="0" applyNumberFormat="1" applyFont="1" applyFill="1" applyBorder="1" applyAlignment="1">
      <alignment horizontal="center" vertical="top" wrapText="1"/>
    </xf>
    <xf numFmtId="2" fontId="23" fillId="4" borderId="12" xfId="0" applyNumberFormat="1" applyFont="1" applyFill="1" applyBorder="1" applyAlignment="1">
      <alignment horizontal="center" vertical="top" wrapText="1"/>
    </xf>
    <xf numFmtId="0" fontId="12" fillId="4" borderId="12" xfId="0" applyFont="1" applyFill="1" applyBorder="1"/>
    <xf numFmtId="0" fontId="0" fillId="4" borderId="2" xfId="0" applyFill="1" applyBorder="1"/>
    <xf numFmtId="0" fontId="8" fillId="4" borderId="12" xfId="0" applyFont="1" applyFill="1" applyBorder="1" applyProtection="1">
      <protection locked="0"/>
    </xf>
    <xf numFmtId="0" fontId="0" fillId="5" borderId="13" xfId="0" applyFill="1" applyBorder="1" applyAlignment="1">
      <alignment vertical="top"/>
    </xf>
    <xf numFmtId="2" fontId="0" fillId="4" borderId="15" xfId="0" applyNumberFormat="1" applyFill="1" applyBorder="1" applyAlignment="1" applyProtection="1">
      <alignment horizontal="center" vertical="top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13" fillId="0" borderId="12" xfId="0" applyNumberFormat="1" applyFont="1" applyBorder="1" applyAlignment="1">
      <alignment horizontal="center" vertical="top" wrapText="1"/>
    </xf>
    <xf numFmtId="164" fontId="0" fillId="4" borderId="13" xfId="0" applyNumberFormat="1" applyFill="1" applyBorder="1" applyAlignment="1" applyProtection="1">
      <alignment horizontal="center" vertical="top"/>
      <protection locked="0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13" fillId="0" borderId="12" xfId="0" applyNumberFormat="1" applyFont="1" applyBorder="1" applyAlignment="1">
      <alignment horizontal="center" vertical="top" wrapText="1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3" fillId="3" borderId="12" xfId="0" applyNumberFormat="1" applyFont="1" applyFill="1" applyBorder="1" applyAlignment="1">
      <alignment horizontal="center" vertical="top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0" applyNumberFormat="1" applyFill="1" applyBorder="1" applyAlignment="1" applyProtection="1">
      <alignment horizontal="center" vertical="center"/>
      <protection locked="0"/>
    </xf>
    <xf numFmtId="164" fontId="13" fillId="3" borderId="12" xfId="0" applyNumberFormat="1" applyFont="1" applyFill="1" applyBorder="1" applyAlignment="1">
      <alignment horizontal="center" vertical="top" wrapText="1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164" fontId="0" fillId="4" borderId="13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7" fillId="4" borderId="13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18" xfId="0" applyNumberFormat="1" applyFill="1" applyBorder="1" applyAlignment="1" applyProtection="1">
      <alignment horizontal="center" vertical="top"/>
      <protection locked="0"/>
    </xf>
    <xf numFmtId="164" fontId="0" fillId="4" borderId="2" xfId="0" applyNumberFormat="1" applyFill="1" applyBorder="1" applyAlignment="1" applyProtection="1">
      <alignment horizontal="center" vertical="top"/>
      <protection locked="0"/>
    </xf>
    <xf numFmtId="0" fontId="7" fillId="4" borderId="2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>
      <alignment vertical="top"/>
    </xf>
    <xf numFmtId="0" fontId="10" fillId="0" borderId="12" xfId="0" applyFont="1" applyFill="1" applyBorder="1"/>
    <xf numFmtId="0" fontId="0" fillId="0" borderId="12" xfId="0" applyFill="1" applyBorder="1"/>
    <xf numFmtId="0" fontId="7" fillId="0" borderId="12" xfId="0" applyFont="1" applyFill="1" applyBorder="1"/>
    <xf numFmtId="0" fontId="7" fillId="4" borderId="12" xfId="0" applyFont="1" applyFill="1" applyBorder="1" applyAlignment="1" applyProtection="1">
      <alignment wrapText="1"/>
      <protection locked="0"/>
    </xf>
    <xf numFmtId="0" fontId="7" fillId="4" borderId="12" xfId="0" applyFont="1" applyFill="1" applyBorder="1" applyProtection="1">
      <protection locked="0"/>
    </xf>
    <xf numFmtId="0" fontId="0" fillId="0" borderId="13" xfId="0" applyFill="1" applyBorder="1" applyAlignment="1">
      <alignment vertical="top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Alignment="1" applyProtection="1">
      <alignment vertical="top"/>
      <protection locked="0"/>
    </xf>
    <xf numFmtId="0" fontId="7" fillId="4" borderId="12" xfId="0" applyFont="1" applyFill="1" applyBorder="1" applyAlignment="1" applyProtection="1">
      <alignment vertical="top"/>
      <protection locked="0"/>
    </xf>
    <xf numFmtId="164" fontId="0" fillId="5" borderId="12" xfId="0" applyNumberFormat="1" applyFill="1" applyBorder="1" applyAlignment="1" applyProtection="1">
      <alignment horizontal="center"/>
      <protection locked="0"/>
    </xf>
    <xf numFmtId="2" fontId="13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3" fillId="3" borderId="8" xfId="0" applyNumberFormat="1" applyFont="1" applyFill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7" fillId="4" borderId="13" xfId="0" applyFont="1" applyFill="1" applyBorder="1" applyAlignment="1" applyProtection="1">
      <alignment wrapTex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Protection="1">
      <protection locked="0"/>
    </xf>
    <xf numFmtId="0" fontId="0" fillId="0" borderId="13" xfId="0" applyFill="1" applyBorder="1" applyAlignment="1">
      <alignment vertical="center"/>
    </xf>
    <xf numFmtId="0" fontId="7" fillId="0" borderId="12" xfId="0" applyFont="1" applyFill="1" applyBorder="1" applyAlignment="1" applyProtection="1">
      <alignment horizontal="left"/>
      <protection locked="0"/>
    </xf>
    <xf numFmtId="0" fontId="0" fillId="0" borderId="12" xfId="0" applyFill="1" applyBorder="1" applyAlignment="1">
      <alignment vertical="top"/>
    </xf>
    <xf numFmtId="0" fontId="0" fillId="0" borderId="2" xfId="0" applyFill="1" applyBorder="1"/>
    <xf numFmtId="0" fontId="0" fillId="0" borderId="12" xfId="0" applyFill="1" applyBorder="1" applyAlignment="1">
      <alignment vertical="center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11" fillId="0" borderId="12" xfId="0" applyFont="1" applyFill="1" applyBorder="1"/>
    <xf numFmtId="0" fontId="5" fillId="0" borderId="12" xfId="0" applyFont="1" applyFill="1" applyBorder="1"/>
    <xf numFmtId="0" fontId="4" fillId="0" borderId="12" xfId="0" applyFont="1" applyFill="1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/>
    <xf numFmtId="0" fontId="3" fillId="4" borderId="12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 vertical="top"/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21" fillId="3" borderId="12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5"/>
  <sheetViews>
    <sheetView tabSelected="1" zoomScale="91" zoomScaleNormal="91" workbookViewId="0">
      <pane xSplit="4" ySplit="5" topLeftCell="E345" activePane="bottomRight" state="frozen"/>
      <selection activeCell="O29" sqref="O29"/>
      <selection pane="topRight"/>
      <selection pane="bottomLeft"/>
      <selection pane="bottomRight" activeCell="E300" sqref="E30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5" customWidth="1"/>
    <col min="11" max="11" width="13.7109375" style="1" customWidth="1"/>
    <col min="12" max="12" width="9.140625" style="46"/>
    <col min="13" max="16384" width="9.140625" style="1"/>
  </cols>
  <sheetData>
    <row r="1" spans="1:12" ht="15" x14ac:dyDescent="0.25">
      <c r="A1" s="2" t="s">
        <v>0</v>
      </c>
      <c r="C1" s="188" t="s">
        <v>117</v>
      </c>
      <c r="D1" s="189"/>
      <c r="E1" s="189"/>
      <c r="F1" s="3" t="s">
        <v>1</v>
      </c>
      <c r="G1" s="13" t="s">
        <v>2</v>
      </c>
      <c r="H1" s="190" t="s">
        <v>79</v>
      </c>
      <c r="I1" s="190"/>
      <c r="J1" s="190"/>
      <c r="K1" s="190"/>
    </row>
    <row r="2" spans="1:12" ht="18" x14ac:dyDescent="0.2">
      <c r="A2" s="4" t="s">
        <v>3</v>
      </c>
      <c r="C2" s="1"/>
      <c r="G2" s="13" t="s">
        <v>4</v>
      </c>
      <c r="H2" s="190" t="s">
        <v>118</v>
      </c>
      <c r="I2" s="190"/>
      <c r="J2" s="190"/>
      <c r="K2" s="190"/>
    </row>
    <row r="3" spans="1:12" ht="17.100000000000001" customHeight="1" x14ac:dyDescent="0.2">
      <c r="A3" s="5" t="s">
        <v>5</v>
      </c>
      <c r="C3" s="1"/>
      <c r="D3" s="6"/>
      <c r="E3" s="7" t="s">
        <v>6</v>
      </c>
      <c r="G3" s="13" t="s">
        <v>7</v>
      </c>
      <c r="H3" s="17">
        <v>1</v>
      </c>
      <c r="I3" s="97">
        <v>1</v>
      </c>
      <c r="J3" s="8">
        <v>2025</v>
      </c>
      <c r="K3" s="9"/>
    </row>
    <row r="4" spans="1:12" ht="13.5" thickBot="1" x14ac:dyDescent="0.25">
      <c r="C4" s="1"/>
      <c r="D4" s="5"/>
      <c r="H4" s="12" t="s">
        <v>8</v>
      </c>
      <c r="I4" s="12" t="s">
        <v>9</v>
      </c>
      <c r="J4" s="14" t="s">
        <v>10</v>
      </c>
    </row>
    <row r="5" spans="1:12" ht="34.5" thickBot="1" x14ac:dyDescent="0.25">
      <c r="A5" s="25" t="s">
        <v>11</v>
      </c>
      <c r="B5" s="26" t="s">
        <v>12</v>
      </c>
      <c r="C5" s="27" t="s">
        <v>13</v>
      </c>
      <c r="D5" s="27" t="s">
        <v>14</v>
      </c>
      <c r="E5" s="27" t="s">
        <v>15</v>
      </c>
      <c r="F5" s="27" t="s">
        <v>16</v>
      </c>
      <c r="G5" s="28" t="s">
        <v>17</v>
      </c>
      <c r="H5" s="28" t="s">
        <v>18</v>
      </c>
      <c r="I5" s="28" t="s">
        <v>19</v>
      </c>
      <c r="J5" s="29" t="s">
        <v>20</v>
      </c>
      <c r="K5" s="30" t="s">
        <v>21</v>
      </c>
      <c r="L5" s="47" t="s">
        <v>22</v>
      </c>
    </row>
    <row r="6" spans="1:12" ht="15" x14ac:dyDescent="0.25">
      <c r="A6" s="31">
        <v>1</v>
      </c>
      <c r="B6" s="31">
        <v>1</v>
      </c>
      <c r="C6" s="32" t="s">
        <v>23</v>
      </c>
      <c r="D6" s="111" t="s">
        <v>24</v>
      </c>
      <c r="E6" s="53" t="s">
        <v>63</v>
      </c>
      <c r="F6" s="56">
        <v>210</v>
      </c>
      <c r="G6" s="60">
        <v>6</v>
      </c>
      <c r="H6" s="60">
        <v>9.4</v>
      </c>
      <c r="I6" s="112">
        <v>31</v>
      </c>
      <c r="J6" s="116">
        <v>356</v>
      </c>
      <c r="K6" s="133" t="s">
        <v>83</v>
      </c>
      <c r="L6" s="60">
        <v>19.73</v>
      </c>
    </row>
    <row r="7" spans="1:12" ht="15" x14ac:dyDescent="0.25">
      <c r="A7" s="31"/>
      <c r="B7" s="31"/>
      <c r="C7" s="32"/>
      <c r="D7" s="140"/>
      <c r="E7" s="134"/>
      <c r="F7" s="135"/>
      <c r="G7" s="136"/>
      <c r="H7" s="136"/>
      <c r="I7" s="137"/>
      <c r="J7" s="138"/>
      <c r="K7" s="139"/>
      <c r="L7" s="136"/>
    </row>
    <row r="8" spans="1:12" ht="15" x14ac:dyDescent="0.25">
      <c r="A8" s="31"/>
      <c r="B8" s="31"/>
      <c r="C8" s="32"/>
      <c r="D8" s="141" t="s">
        <v>25</v>
      </c>
      <c r="E8" s="54" t="s">
        <v>38</v>
      </c>
      <c r="F8" s="57">
        <v>200</v>
      </c>
      <c r="G8" s="61">
        <v>0.2</v>
      </c>
      <c r="H8" s="61">
        <v>0</v>
      </c>
      <c r="I8" s="113">
        <v>15</v>
      </c>
      <c r="J8" s="117">
        <v>58</v>
      </c>
      <c r="K8" s="64" t="s">
        <v>41</v>
      </c>
      <c r="L8" s="61">
        <v>1.6</v>
      </c>
    </row>
    <row r="9" spans="1:12" ht="15" x14ac:dyDescent="0.25">
      <c r="A9" s="31"/>
      <c r="B9" s="31"/>
      <c r="C9" s="32"/>
      <c r="D9" s="143" t="s">
        <v>84</v>
      </c>
      <c r="E9" s="144" t="s">
        <v>85</v>
      </c>
      <c r="F9" s="57">
        <v>60</v>
      </c>
      <c r="G9" s="61">
        <v>4.0999999999999996</v>
      </c>
      <c r="H9" s="61">
        <v>1.1000000000000001</v>
      </c>
      <c r="I9" s="113">
        <v>24.4</v>
      </c>
      <c r="J9" s="117">
        <v>126.5</v>
      </c>
      <c r="K9" s="64" t="s">
        <v>42</v>
      </c>
      <c r="L9" s="61">
        <v>6.12</v>
      </c>
    </row>
    <row r="10" spans="1:12" ht="15" x14ac:dyDescent="0.25">
      <c r="A10" s="31"/>
      <c r="B10" s="31"/>
      <c r="C10" s="32"/>
      <c r="D10" s="181" t="s">
        <v>26</v>
      </c>
      <c r="E10" s="144"/>
      <c r="F10" s="57"/>
      <c r="G10" s="61"/>
      <c r="H10" s="61"/>
      <c r="I10" s="113"/>
      <c r="J10" s="117"/>
      <c r="K10" s="64"/>
      <c r="L10" s="61"/>
    </row>
    <row r="11" spans="1:12" ht="15" x14ac:dyDescent="0.25">
      <c r="A11" s="31"/>
      <c r="B11" s="31"/>
      <c r="C11" s="32"/>
      <c r="D11" s="145" t="s">
        <v>86</v>
      </c>
      <c r="E11" s="54" t="s">
        <v>40</v>
      </c>
      <c r="F11" s="57">
        <v>20</v>
      </c>
      <c r="G11" s="61">
        <v>5.0599999999999996</v>
      </c>
      <c r="H11" s="61">
        <v>5.0599999999999996</v>
      </c>
      <c r="I11" s="113">
        <v>6.46</v>
      </c>
      <c r="J11" s="117">
        <v>80</v>
      </c>
      <c r="K11" s="64" t="s">
        <v>44</v>
      </c>
      <c r="L11" s="61">
        <v>13.08</v>
      </c>
    </row>
    <row r="12" spans="1:12" ht="15" x14ac:dyDescent="0.25">
      <c r="A12" s="31"/>
      <c r="B12" s="31"/>
      <c r="C12" s="32"/>
      <c r="D12" s="145" t="s">
        <v>86</v>
      </c>
      <c r="E12" s="54" t="s">
        <v>39</v>
      </c>
      <c r="F12" s="57">
        <v>10</v>
      </c>
      <c r="G12" s="61">
        <v>0.01</v>
      </c>
      <c r="H12" s="61">
        <v>8.3000000000000007</v>
      </c>
      <c r="I12" s="113">
        <v>0.06</v>
      </c>
      <c r="J12" s="117">
        <v>77</v>
      </c>
      <c r="K12" s="64" t="s">
        <v>43</v>
      </c>
      <c r="L12" s="61">
        <v>9.3699999999999992</v>
      </c>
    </row>
    <row r="13" spans="1:12" ht="15" x14ac:dyDescent="0.25">
      <c r="A13" s="31"/>
      <c r="B13" s="31"/>
      <c r="C13" s="32"/>
      <c r="D13" s="52"/>
      <c r="E13" s="55"/>
      <c r="F13" s="58"/>
      <c r="G13" s="62"/>
      <c r="H13" s="62"/>
      <c r="I13" s="114"/>
      <c r="J13" s="118"/>
      <c r="K13" s="65"/>
      <c r="L13" s="62"/>
    </row>
    <row r="14" spans="1:12" ht="15" x14ac:dyDescent="0.25">
      <c r="A14" s="31"/>
      <c r="B14" s="31"/>
      <c r="C14" s="32"/>
      <c r="D14" s="37" t="s">
        <v>27</v>
      </c>
      <c r="E14" s="38"/>
      <c r="F14" s="39">
        <f>F6+F8+F13+F11+F12+F9</f>
        <v>500</v>
      </c>
      <c r="G14" s="115">
        <f>SUM(G6:G13)</f>
        <v>15.37</v>
      </c>
      <c r="H14" s="115">
        <f>SUM(H6:H13)</f>
        <v>23.86</v>
      </c>
      <c r="I14" s="115">
        <f>SUM(I6:I13)</f>
        <v>76.92</v>
      </c>
      <c r="J14" s="119">
        <f>SUM(J6:J13)</f>
        <v>697.5</v>
      </c>
      <c r="K14" s="39"/>
      <c r="L14" s="59">
        <f>SUM(L6:L13)</f>
        <v>49.9</v>
      </c>
    </row>
    <row r="15" spans="1:12" ht="15" x14ac:dyDescent="0.25">
      <c r="A15" s="31">
        <f>A6</f>
        <v>1</v>
      </c>
      <c r="B15" s="31">
        <f>B6</f>
        <v>1</v>
      </c>
      <c r="C15" s="32" t="s">
        <v>28</v>
      </c>
      <c r="D15" s="165" t="s">
        <v>29</v>
      </c>
      <c r="E15" s="103"/>
      <c r="F15" s="104"/>
      <c r="G15" s="105"/>
      <c r="H15" s="105"/>
      <c r="I15" s="106"/>
      <c r="J15" s="105"/>
      <c r="K15" s="104"/>
      <c r="L15" s="107"/>
    </row>
    <row r="16" spans="1:12" ht="15" x14ac:dyDescent="0.25">
      <c r="A16" s="93"/>
      <c r="B16" s="93"/>
      <c r="C16" s="93"/>
      <c r="D16" s="166" t="s">
        <v>30</v>
      </c>
      <c r="E16" s="54"/>
      <c r="F16" s="57"/>
      <c r="G16" s="61"/>
      <c r="H16" s="61"/>
      <c r="I16" s="113"/>
      <c r="J16" s="117"/>
      <c r="K16" s="64"/>
      <c r="L16" s="61"/>
    </row>
    <row r="17" spans="1:12" ht="15" x14ac:dyDescent="0.25">
      <c r="A17" s="31"/>
      <c r="B17" s="31"/>
      <c r="C17" s="32"/>
      <c r="D17" s="142" t="s">
        <v>31</v>
      </c>
      <c r="E17" s="54"/>
      <c r="F17" s="66"/>
      <c r="G17" s="68"/>
      <c r="H17" s="68"/>
      <c r="I17" s="120"/>
      <c r="J17" s="123"/>
      <c r="K17" s="67"/>
      <c r="L17" s="68"/>
    </row>
    <row r="18" spans="1:12" ht="15" x14ac:dyDescent="0.25">
      <c r="A18" s="31"/>
      <c r="B18" s="31"/>
      <c r="C18" s="32"/>
      <c r="D18" s="142" t="s">
        <v>32</v>
      </c>
      <c r="E18" s="54"/>
      <c r="F18" s="57"/>
      <c r="G18" s="61"/>
      <c r="H18" s="61"/>
      <c r="I18" s="113"/>
      <c r="J18" s="117"/>
      <c r="K18" s="64"/>
      <c r="L18" s="61"/>
    </row>
    <row r="19" spans="1:12" ht="15" x14ac:dyDescent="0.25">
      <c r="A19" s="31"/>
      <c r="B19" s="31"/>
      <c r="C19" s="32"/>
      <c r="D19" s="143" t="s">
        <v>33</v>
      </c>
      <c r="E19" s="54"/>
      <c r="F19" s="57"/>
      <c r="G19" s="61"/>
      <c r="H19" s="61"/>
      <c r="I19" s="113"/>
      <c r="J19" s="117"/>
      <c r="K19" s="64"/>
      <c r="L19" s="61"/>
    </row>
    <row r="20" spans="1:12" ht="15" x14ac:dyDescent="0.25">
      <c r="A20" s="31"/>
      <c r="B20" s="31"/>
      <c r="C20" s="32"/>
      <c r="D20" s="142" t="s">
        <v>34</v>
      </c>
      <c r="E20" s="144"/>
      <c r="F20" s="57"/>
      <c r="G20" s="61"/>
      <c r="H20" s="61"/>
      <c r="I20" s="113"/>
      <c r="J20" s="117"/>
      <c r="K20" s="64"/>
      <c r="L20" s="61"/>
    </row>
    <row r="21" spans="1:12" ht="15" x14ac:dyDescent="0.25">
      <c r="A21" s="31"/>
      <c r="B21" s="31"/>
      <c r="C21" s="32"/>
      <c r="D21" s="142" t="s">
        <v>35</v>
      </c>
      <c r="E21" s="144"/>
      <c r="F21" s="57"/>
      <c r="G21" s="61"/>
      <c r="H21" s="61"/>
      <c r="I21" s="113"/>
      <c r="J21" s="117"/>
      <c r="K21" s="64"/>
      <c r="L21" s="61"/>
    </row>
    <row r="22" spans="1:12" ht="15" x14ac:dyDescent="0.25">
      <c r="A22" s="31"/>
      <c r="B22" s="31"/>
      <c r="C22" s="32"/>
      <c r="D22" s="86"/>
      <c r="E22" s="33"/>
      <c r="F22" s="34"/>
      <c r="G22" s="121"/>
      <c r="H22" s="121"/>
      <c r="I22" s="121"/>
      <c r="J22" s="35"/>
      <c r="K22" s="35"/>
      <c r="L22" s="48"/>
    </row>
    <row r="23" spans="1:12" ht="15" x14ac:dyDescent="0.25">
      <c r="A23" s="31"/>
      <c r="B23" s="31"/>
      <c r="C23" s="32"/>
      <c r="D23" s="37" t="s">
        <v>27</v>
      </c>
      <c r="E23" s="38"/>
      <c r="F23" s="45">
        <f>SUM(F16:F22)</f>
        <v>0</v>
      </c>
      <c r="G23" s="115">
        <f>SUM(G16:G22)</f>
        <v>0</v>
      </c>
      <c r="H23" s="115">
        <f>SUM(H16:H22)</f>
        <v>0</v>
      </c>
      <c r="I23" s="115">
        <f>SUM(I16:I22)</f>
        <v>0</v>
      </c>
      <c r="J23" s="119">
        <f>SUM(J16:J22)</f>
        <v>0</v>
      </c>
      <c r="K23" s="39"/>
      <c r="L23" s="59">
        <f>SUM(L16:L22)</f>
        <v>0</v>
      </c>
    </row>
    <row r="24" spans="1:12" ht="15.75" thickBot="1" x14ac:dyDescent="0.25">
      <c r="A24" s="40">
        <f>A6</f>
        <v>1</v>
      </c>
      <c r="B24" s="40">
        <f>B6</f>
        <v>1</v>
      </c>
      <c r="C24" s="191" t="s">
        <v>36</v>
      </c>
      <c r="D24" s="192"/>
      <c r="E24" s="41"/>
      <c r="F24" s="43">
        <f>F14+F23</f>
        <v>500</v>
      </c>
      <c r="G24" s="122">
        <f>G14+G23</f>
        <v>15.37</v>
      </c>
      <c r="H24" s="122">
        <f>H14+H23</f>
        <v>23.86</v>
      </c>
      <c r="I24" s="122">
        <f>I14+I23</f>
        <v>76.92</v>
      </c>
      <c r="J24" s="126">
        <f>J14+J23</f>
        <v>697.5</v>
      </c>
      <c r="K24" s="126"/>
      <c r="L24" s="49">
        <f>L14+L23</f>
        <v>49.9</v>
      </c>
    </row>
    <row r="25" spans="1:12" ht="17.25" customHeight="1" x14ac:dyDescent="0.25">
      <c r="A25" s="31">
        <v>1</v>
      </c>
      <c r="B25" s="31">
        <v>2</v>
      </c>
      <c r="C25" s="32" t="s">
        <v>23</v>
      </c>
      <c r="D25" s="146" t="s">
        <v>24</v>
      </c>
      <c r="E25" s="69" t="s">
        <v>47</v>
      </c>
      <c r="F25" s="70">
        <v>180</v>
      </c>
      <c r="G25" s="71">
        <v>20.100000000000001</v>
      </c>
      <c r="H25" s="71">
        <v>16.350000000000001</v>
      </c>
      <c r="I25" s="124">
        <v>31.05</v>
      </c>
      <c r="J25" s="125">
        <v>258</v>
      </c>
      <c r="K25" s="133" t="s">
        <v>87</v>
      </c>
      <c r="L25" s="71">
        <v>64.8</v>
      </c>
    </row>
    <row r="26" spans="1:12" ht="17.25" customHeight="1" x14ac:dyDescent="0.25">
      <c r="A26" s="31"/>
      <c r="B26" s="31"/>
      <c r="C26" s="32"/>
      <c r="D26" s="140"/>
      <c r="E26" s="73"/>
      <c r="F26" s="100"/>
      <c r="G26" s="147"/>
      <c r="H26" s="147"/>
      <c r="I26" s="148"/>
      <c r="J26" s="149"/>
      <c r="K26" s="78"/>
      <c r="L26" s="147"/>
    </row>
    <row r="27" spans="1:12" ht="14.25" customHeight="1" x14ac:dyDescent="0.25">
      <c r="A27" s="31"/>
      <c r="B27" s="31"/>
      <c r="C27" s="32"/>
      <c r="D27" s="142" t="s">
        <v>25</v>
      </c>
      <c r="E27" s="54" t="s">
        <v>48</v>
      </c>
      <c r="F27" s="57">
        <v>200</v>
      </c>
      <c r="G27" s="61">
        <v>1.44</v>
      </c>
      <c r="H27" s="61">
        <v>1.55</v>
      </c>
      <c r="I27" s="113">
        <v>20.399999999999999</v>
      </c>
      <c r="J27" s="117">
        <v>103</v>
      </c>
      <c r="K27" s="64" t="s">
        <v>49</v>
      </c>
      <c r="L27" s="61">
        <v>12.4</v>
      </c>
    </row>
    <row r="28" spans="1:12" ht="14.25" customHeight="1" x14ac:dyDescent="0.25">
      <c r="A28" s="31"/>
      <c r="B28" s="31"/>
      <c r="C28" s="32"/>
      <c r="D28" s="143" t="s">
        <v>85</v>
      </c>
      <c r="E28" s="144" t="s">
        <v>85</v>
      </c>
      <c r="F28" s="57">
        <v>70</v>
      </c>
      <c r="G28" s="61">
        <v>5.74</v>
      </c>
      <c r="H28" s="61">
        <v>1.54</v>
      </c>
      <c r="I28" s="113">
        <v>31.4</v>
      </c>
      <c r="J28" s="117">
        <v>177.1</v>
      </c>
      <c r="K28" s="64" t="s">
        <v>50</v>
      </c>
      <c r="L28" s="61">
        <v>7.14</v>
      </c>
    </row>
    <row r="29" spans="1:12" ht="14.25" customHeight="1" x14ac:dyDescent="0.25">
      <c r="A29" s="31"/>
      <c r="B29" s="31"/>
      <c r="C29" s="32"/>
      <c r="D29" s="143" t="s">
        <v>26</v>
      </c>
      <c r="E29" s="144"/>
      <c r="F29" s="57"/>
      <c r="G29" s="61"/>
      <c r="H29" s="61"/>
      <c r="I29" s="113"/>
      <c r="J29" s="117"/>
      <c r="K29" s="64"/>
      <c r="L29" s="61"/>
    </row>
    <row r="30" spans="1:12" ht="15" x14ac:dyDescent="0.25">
      <c r="A30" s="31"/>
      <c r="B30" s="31"/>
      <c r="C30" s="32"/>
      <c r="D30" s="145" t="s">
        <v>86</v>
      </c>
      <c r="E30" s="55" t="s">
        <v>40</v>
      </c>
      <c r="F30" s="58">
        <v>30</v>
      </c>
      <c r="G30" s="62">
        <v>7.6</v>
      </c>
      <c r="H30" s="62">
        <v>7.6</v>
      </c>
      <c r="I30" s="114">
        <v>9.7200000000000006</v>
      </c>
      <c r="J30" s="118">
        <v>120</v>
      </c>
      <c r="K30" s="65" t="s">
        <v>44</v>
      </c>
      <c r="L30" s="62">
        <v>19.32</v>
      </c>
    </row>
    <row r="31" spans="1:12" ht="15" x14ac:dyDescent="0.25">
      <c r="A31" s="31"/>
      <c r="B31" s="31"/>
      <c r="C31" s="32"/>
      <c r="D31" s="145" t="s">
        <v>86</v>
      </c>
      <c r="E31" s="55" t="s">
        <v>39</v>
      </c>
      <c r="F31" s="58">
        <v>20</v>
      </c>
      <c r="G31" s="62">
        <v>0</v>
      </c>
      <c r="H31" s="62">
        <v>16.600000000000001</v>
      </c>
      <c r="I31" s="114">
        <v>0.1</v>
      </c>
      <c r="J31" s="118">
        <v>154</v>
      </c>
      <c r="K31" s="65" t="s">
        <v>43</v>
      </c>
      <c r="L31" s="62">
        <v>18.75</v>
      </c>
    </row>
    <row r="32" spans="1:12" ht="15" x14ac:dyDescent="0.25">
      <c r="A32" s="31"/>
      <c r="B32" s="31"/>
      <c r="C32" s="32"/>
      <c r="D32" s="37" t="s">
        <v>27</v>
      </c>
      <c r="E32" s="38"/>
      <c r="F32" s="39">
        <f>SUM(F25:F31)</f>
        <v>500</v>
      </c>
      <c r="G32" s="115">
        <f>SUM(G25:G31)</f>
        <v>34.880000000000003</v>
      </c>
      <c r="H32" s="115">
        <f>SUM(H25:H31)</f>
        <v>43.64</v>
      </c>
      <c r="I32" s="115">
        <f>SUM(I25:I31)</f>
        <v>92.669999999999987</v>
      </c>
      <c r="J32" s="119">
        <f>SUM(J25:J31)</f>
        <v>812.1</v>
      </c>
      <c r="K32" s="39"/>
      <c r="L32" s="59">
        <f>SUM(L25:L31)</f>
        <v>122.41</v>
      </c>
    </row>
    <row r="33" spans="1:12" ht="15" x14ac:dyDescent="0.25">
      <c r="A33" s="31">
        <f>A25</f>
        <v>1</v>
      </c>
      <c r="B33" s="31">
        <f>B25</f>
        <v>2</v>
      </c>
      <c r="C33" s="32" t="s">
        <v>28</v>
      </c>
      <c r="D33" s="166" t="s">
        <v>29</v>
      </c>
      <c r="E33" s="54"/>
      <c r="F33" s="66"/>
      <c r="G33" s="68"/>
      <c r="H33" s="68"/>
      <c r="I33" s="120"/>
      <c r="J33" s="123"/>
      <c r="K33" s="67"/>
      <c r="L33" s="68"/>
    </row>
    <row r="34" spans="1:12" ht="15" x14ac:dyDescent="0.25">
      <c r="A34" s="31"/>
      <c r="B34" s="31"/>
      <c r="C34" s="32"/>
      <c r="D34" s="142" t="s">
        <v>30</v>
      </c>
      <c r="E34" s="54"/>
      <c r="F34" s="57"/>
      <c r="G34" s="61"/>
      <c r="H34" s="61"/>
      <c r="I34" s="113"/>
      <c r="J34" s="117"/>
      <c r="K34" s="64"/>
      <c r="L34" s="61"/>
    </row>
    <row r="35" spans="1:12" ht="15" x14ac:dyDescent="0.25">
      <c r="A35" s="31"/>
      <c r="B35" s="31"/>
      <c r="C35" s="32"/>
      <c r="D35" s="142" t="s">
        <v>31</v>
      </c>
      <c r="E35" s="54"/>
      <c r="F35" s="57"/>
      <c r="G35" s="61"/>
      <c r="H35" s="61"/>
      <c r="I35" s="113"/>
      <c r="J35" s="117"/>
      <c r="K35" s="64"/>
      <c r="L35" s="61"/>
    </row>
    <row r="36" spans="1:12" ht="15" x14ac:dyDescent="0.25">
      <c r="A36" s="31"/>
      <c r="B36" s="31"/>
      <c r="C36" s="32"/>
      <c r="D36" s="142" t="s">
        <v>32</v>
      </c>
      <c r="E36" s="54"/>
      <c r="F36" s="57"/>
      <c r="G36" s="61"/>
      <c r="H36" s="61"/>
      <c r="I36" s="113"/>
      <c r="J36" s="117"/>
      <c r="K36" s="64"/>
      <c r="L36" s="61"/>
    </row>
    <row r="37" spans="1:12" ht="15" x14ac:dyDescent="0.25">
      <c r="A37" s="31"/>
      <c r="B37" s="31"/>
      <c r="C37" s="32"/>
      <c r="D37" s="142" t="s">
        <v>33</v>
      </c>
      <c r="E37" s="54"/>
      <c r="F37" s="57"/>
      <c r="G37" s="61"/>
      <c r="H37" s="61"/>
      <c r="I37" s="113"/>
      <c r="J37" s="117"/>
      <c r="K37" s="64"/>
      <c r="L37" s="61"/>
    </row>
    <row r="38" spans="1:12" ht="15" x14ac:dyDescent="0.25">
      <c r="A38" s="31"/>
      <c r="B38" s="31"/>
      <c r="C38" s="32"/>
      <c r="D38" s="142" t="s">
        <v>34</v>
      </c>
      <c r="E38" s="54"/>
      <c r="F38" s="57"/>
      <c r="G38" s="61"/>
      <c r="H38" s="61"/>
      <c r="I38" s="113"/>
      <c r="J38" s="117"/>
      <c r="K38" s="64"/>
      <c r="L38" s="61"/>
    </row>
    <row r="39" spans="1:12" ht="15" x14ac:dyDescent="0.25">
      <c r="A39" s="31"/>
      <c r="B39" s="31"/>
      <c r="C39" s="32"/>
      <c r="D39" s="142" t="s">
        <v>35</v>
      </c>
      <c r="E39" s="33"/>
      <c r="F39" s="36"/>
      <c r="G39" s="121"/>
      <c r="H39" s="121"/>
      <c r="I39" s="121"/>
      <c r="J39" s="35"/>
      <c r="K39" s="64"/>
      <c r="L39" s="48"/>
    </row>
    <row r="40" spans="1:12" ht="15" x14ac:dyDescent="0.25">
      <c r="A40" s="31"/>
      <c r="B40" s="31"/>
      <c r="C40" s="32"/>
      <c r="D40" s="44"/>
      <c r="E40" s="33"/>
      <c r="F40" s="36"/>
      <c r="G40" s="121"/>
      <c r="H40" s="121"/>
      <c r="I40" s="121"/>
      <c r="J40" s="35"/>
      <c r="K40" s="36"/>
      <c r="L40" s="48"/>
    </row>
    <row r="41" spans="1:12" ht="15" x14ac:dyDescent="0.25">
      <c r="A41" s="31"/>
      <c r="B41" s="31"/>
      <c r="C41" s="32"/>
      <c r="D41" s="37" t="s">
        <v>27</v>
      </c>
      <c r="E41" s="38"/>
      <c r="F41" s="45">
        <f>SUM(F33:F40)</f>
        <v>0</v>
      </c>
      <c r="G41" s="115">
        <f>SUM(G33:G40)</f>
        <v>0</v>
      </c>
      <c r="H41" s="115">
        <f>SUM(H33:H40)</f>
        <v>0</v>
      </c>
      <c r="I41" s="115">
        <f>SUM(I33:I40)</f>
        <v>0</v>
      </c>
      <c r="J41" s="119">
        <f>SUM(J33:J40)</f>
        <v>0</v>
      </c>
      <c r="K41" s="45"/>
      <c r="L41" s="59">
        <f>SUM(L33:L40)</f>
        <v>0</v>
      </c>
    </row>
    <row r="42" spans="1:12" ht="15" customHeight="1" thickBot="1" x14ac:dyDescent="0.25">
      <c r="A42" s="40">
        <f>A25</f>
        <v>1</v>
      </c>
      <c r="B42" s="40">
        <f>B25</f>
        <v>2</v>
      </c>
      <c r="C42" s="191" t="s">
        <v>36</v>
      </c>
      <c r="D42" s="192"/>
      <c r="E42" s="41"/>
      <c r="F42" s="42">
        <f>F32+F41</f>
        <v>500</v>
      </c>
      <c r="G42" s="122">
        <f>G32+G41</f>
        <v>34.880000000000003</v>
      </c>
      <c r="H42" s="122">
        <f>H32+H41</f>
        <v>43.64</v>
      </c>
      <c r="I42" s="122">
        <f>I32+I41</f>
        <v>92.669999999999987</v>
      </c>
      <c r="J42" s="126">
        <f>J32+J41</f>
        <v>812.1</v>
      </c>
      <c r="K42" s="42"/>
      <c r="L42" s="49">
        <f>L32+L41</f>
        <v>122.41</v>
      </c>
    </row>
    <row r="43" spans="1:12" ht="30.75" thickBot="1" x14ac:dyDescent="0.3">
      <c r="A43" s="31">
        <v>1</v>
      </c>
      <c r="B43" s="31">
        <v>3</v>
      </c>
      <c r="C43" s="32" t="s">
        <v>23</v>
      </c>
      <c r="D43" s="146" t="s">
        <v>24</v>
      </c>
      <c r="E43" s="69" t="s">
        <v>91</v>
      </c>
      <c r="F43" s="70">
        <v>240</v>
      </c>
      <c r="G43" s="71">
        <v>21.42</v>
      </c>
      <c r="H43" s="71">
        <v>23.47</v>
      </c>
      <c r="I43" s="124">
        <v>55.43</v>
      </c>
      <c r="J43" s="125">
        <v>436.3</v>
      </c>
      <c r="K43" s="91" t="s">
        <v>92</v>
      </c>
      <c r="L43" s="71">
        <v>49.83</v>
      </c>
    </row>
    <row r="44" spans="1:12" ht="15" x14ac:dyDescent="0.25">
      <c r="A44" s="31"/>
      <c r="B44" s="31"/>
      <c r="C44" s="32"/>
      <c r="D44" s="101"/>
      <c r="E44" s="73"/>
      <c r="F44" s="77"/>
      <c r="G44" s="79"/>
      <c r="H44" s="79"/>
      <c r="I44" s="128"/>
      <c r="J44" s="130"/>
      <c r="K44" s="78"/>
      <c r="L44" s="79"/>
    </row>
    <row r="45" spans="1:12" ht="15" x14ac:dyDescent="0.25">
      <c r="A45" s="31"/>
      <c r="B45" s="31"/>
      <c r="C45" s="32"/>
      <c r="D45" s="142" t="s">
        <v>25</v>
      </c>
      <c r="E45" s="54" t="s">
        <v>52</v>
      </c>
      <c r="F45" s="57">
        <v>200</v>
      </c>
      <c r="G45" s="61">
        <v>0.2</v>
      </c>
      <c r="H45" s="61">
        <v>0</v>
      </c>
      <c r="I45" s="113">
        <v>35.799999999999997</v>
      </c>
      <c r="J45" s="117">
        <v>142</v>
      </c>
      <c r="K45" s="64" t="s">
        <v>54</v>
      </c>
      <c r="L45" s="61">
        <v>3.98</v>
      </c>
    </row>
    <row r="46" spans="1:12" ht="15" x14ac:dyDescent="0.25">
      <c r="A46" s="31"/>
      <c r="B46" s="31"/>
      <c r="C46" s="32"/>
      <c r="D46" s="143" t="s">
        <v>85</v>
      </c>
      <c r="E46" s="144" t="s">
        <v>85</v>
      </c>
      <c r="F46" s="57">
        <v>60</v>
      </c>
      <c r="G46" s="61">
        <v>4.1399999999999997</v>
      </c>
      <c r="H46" s="61">
        <v>0.99</v>
      </c>
      <c r="I46" s="113">
        <v>28.77</v>
      </c>
      <c r="J46" s="117">
        <v>145.5</v>
      </c>
      <c r="K46" s="64" t="s">
        <v>50</v>
      </c>
      <c r="L46" s="61">
        <v>4.83</v>
      </c>
    </row>
    <row r="47" spans="1:12" ht="15" x14ac:dyDescent="0.25">
      <c r="A47" s="31"/>
      <c r="B47" s="31"/>
      <c r="C47" s="32"/>
      <c r="D47" s="181" t="s">
        <v>26</v>
      </c>
      <c r="E47" s="54"/>
      <c r="F47" s="57"/>
      <c r="G47" s="61"/>
      <c r="H47" s="61"/>
      <c r="I47" s="113"/>
      <c r="J47" s="117"/>
      <c r="K47" s="64"/>
      <c r="L47" s="61"/>
    </row>
    <row r="48" spans="1:12" ht="15" x14ac:dyDescent="0.25">
      <c r="A48" s="31"/>
      <c r="B48" s="31"/>
      <c r="C48" s="32"/>
      <c r="D48" s="51" t="s">
        <v>80</v>
      </c>
      <c r="E48" s="54" t="s">
        <v>53</v>
      </c>
      <c r="F48" s="57">
        <v>60</v>
      </c>
      <c r="G48" s="61">
        <v>0.66</v>
      </c>
      <c r="H48" s="61">
        <v>0.12</v>
      </c>
      <c r="I48" s="113">
        <v>2.2799999999999998</v>
      </c>
      <c r="J48" s="117">
        <v>59.5</v>
      </c>
      <c r="K48" s="150" t="s">
        <v>88</v>
      </c>
      <c r="L48" s="61">
        <v>12.22</v>
      </c>
    </row>
    <row r="49" spans="1:12" ht="15" x14ac:dyDescent="0.25">
      <c r="A49" s="31"/>
      <c r="B49" s="31"/>
      <c r="C49" s="32"/>
      <c r="D49" s="44"/>
      <c r="E49" s="33"/>
      <c r="F49" s="36"/>
      <c r="G49" s="121"/>
      <c r="H49" s="121"/>
      <c r="I49" s="121"/>
      <c r="J49" s="35"/>
      <c r="K49" s="36"/>
      <c r="L49" s="48"/>
    </row>
    <row r="50" spans="1:12" ht="15" x14ac:dyDescent="0.25">
      <c r="A50" s="31"/>
      <c r="B50" s="31"/>
      <c r="C50" s="32"/>
      <c r="D50" s="37" t="s">
        <v>27</v>
      </c>
      <c r="E50" s="38"/>
      <c r="F50" s="39">
        <f>SUM(F43:F49)</f>
        <v>560</v>
      </c>
      <c r="G50" s="115">
        <f>SUM(G43:G49)</f>
        <v>26.42</v>
      </c>
      <c r="H50" s="115">
        <f>SUM(H43:H49)</f>
        <v>24.58</v>
      </c>
      <c r="I50" s="115">
        <f>SUM(I43:I49)</f>
        <v>122.27999999999999</v>
      </c>
      <c r="J50" s="119">
        <f>SUM(J43:J49)</f>
        <v>783.3</v>
      </c>
      <c r="K50" s="39"/>
      <c r="L50" s="59">
        <f>SUM(L43:L49)</f>
        <v>70.86</v>
      </c>
    </row>
    <row r="51" spans="1:12" ht="15" x14ac:dyDescent="0.25">
      <c r="A51" s="31">
        <f>A43</f>
        <v>1</v>
      </c>
      <c r="B51" s="31">
        <f>B43</f>
        <v>3</v>
      </c>
      <c r="C51" s="32" t="s">
        <v>28</v>
      </c>
      <c r="D51" s="167" t="s">
        <v>29</v>
      </c>
      <c r="E51" s="73"/>
      <c r="F51" s="57"/>
      <c r="G51" s="79"/>
      <c r="H51" s="79"/>
      <c r="I51" s="128"/>
      <c r="J51" s="130"/>
      <c r="K51" s="81"/>
      <c r="L51" s="61"/>
    </row>
    <row r="52" spans="1:12" ht="15" x14ac:dyDescent="0.25">
      <c r="A52" s="31"/>
      <c r="B52" s="31"/>
      <c r="C52" s="32"/>
      <c r="D52" s="142" t="s">
        <v>30</v>
      </c>
      <c r="E52" s="54"/>
      <c r="F52" s="57"/>
      <c r="G52" s="61"/>
      <c r="H52" s="61"/>
      <c r="I52" s="113"/>
      <c r="J52" s="117"/>
      <c r="K52" s="64"/>
      <c r="L52" s="61"/>
    </row>
    <row r="53" spans="1:12" ht="15" x14ac:dyDescent="0.25">
      <c r="A53" s="31"/>
      <c r="B53" s="31"/>
      <c r="C53" s="32"/>
      <c r="D53" s="142" t="s">
        <v>31</v>
      </c>
      <c r="E53" s="54"/>
      <c r="F53" s="57"/>
      <c r="G53" s="61"/>
      <c r="H53" s="61"/>
      <c r="I53" s="113"/>
      <c r="J53" s="117"/>
      <c r="K53" s="64"/>
      <c r="L53" s="61"/>
    </row>
    <row r="54" spans="1:12" ht="15" x14ac:dyDescent="0.25">
      <c r="A54" s="31"/>
      <c r="B54" s="31"/>
      <c r="C54" s="32"/>
      <c r="D54" s="142" t="s">
        <v>32</v>
      </c>
      <c r="E54" s="73"/>
      <c r="F54" s="57"/>
      <c r="G54" s="79"/>
      <c r="H54" s="79"/>
      <c r="I54" s="128"/>
      <c r="J54" s="130"/>
      <c r="K54" s="81"/>
      <c r="L54" s="61"/>
    </row>
    <row r="55" spans="1:12" ht="15" x14ac:dyDescent="0.25">
      <c r="A55" s="31"/>
      <c r="B55" s="31"/>
      <c r="C55" s="32"/>
      <c r="D55" s="142" t="s">
        <v>33</v>
      </c>
      <c r="E55" s="54"/>
      <c r="F55" s="57"/>
      <c r="G55" s="61"/>
      <c r="H55" s="61"/>
      <c r="I55" s="113"/>
      <c r="J55" s="117"/>
      <c r="K55" s="64"/>
      <c r="L55" s="61"/>
    </row>
    <row r="56" spans="1:12" ht="15" x14ac:dyDescent="0.25">
      <c r="A56" s="31"/>
      <c r="B56" s="31"/>
      <c r="C56" s="32"/>
      <c r="D56" s="142" t="s">
        <v>34</v>
      </c>
      <c r="E56" s="54"/>
      <c r="F56" s="57"/>
      <c r="G56" s="61"/>
      <c r="H56" s="61"/>
      <c r="I56" s="113"/>
      <c r="J56" s="117"/>
      <c r="K56" s="64"/>
      <c r="L56" s="61"/>
    </row>
    <row r="57" spans="1:12" ht="15" x14ac:dyDescent="0.25">
      <c r="A57" s="31"/>
      <c r="B57" s="31"/>
      <c r="C57" s="32"/>
      <c r="D57" s="142" t="s">
        <v>35</v>
      </c>
      <c r="E57" s="54"/>
      <c r="F57" s="57"/>
      <c r="G57" s="61"/>
      <c r="H57" s="61"/>
      <c r="I57" s="113"/>
      <c r="J57" s="117"/>
      <c r="K57" s="64"/>
      <c r="L57" s="61"/>
    </row>
    <row r="58" spans="1:12" ht="15" x14ac:dyDescent="0.25">
      <c r="A58" s="31"/>
      <c r="B58" s="31"/>
      <c r="C58" s="32"/>
      <c r="D58" s="44"/>
      <c r="E58" s="33"/>
      <c r="F58" s="36"/>
      <c r="G58" s="121"/>
      <c r="H58" s="121"/>
      <c r="I58" s="121"/>
      <c r="J58" s="35"/>
      <c r="K58" s="36"/>
      <c r="L58" s="48"/>
    </row>
    <row r="59" spans="1:12" ht="15" x14ac:dyDescent="0.25">
      <c r="A59" s="31"/>
      <c r="B59" s="31"/>
      <c r="C59" s="32"/>
      <c r="D59" s="37" t="s">
        <v>27</v>
      </c>
      <c r="E59" s="38"/>
      <c r="F59" s="39">
        <f>SUM(F51:F58)</f>
        <v>0</v>
      </c>
      <c r="G59" s="115">
        <f>SUM(G51:G58)</f>
        <v>0</v>
      </c>
      <c r="H59" s="115">
        <f>SUM(H51:H58)</f>
        <v>0</v>
      </c>
      <c r="I59" s="115">
        <f>SUM(I51:I58)</f>
        <v>0</v>
      </c>
      <c r="J59" s="119">
        <f>SUM(J51:J58)</f>
        <v>0</v>
      </c>
      <c r="K59" s="45"/>
      <c r="L59" s="59">
        <f>SUM(L51:L58)</f>
        <v>0</v>
      </c>
    </row>
    <row r="60" spans="1:12" ht="15" customHeight="1" thickBot="1" x14ac:dyDescent="0.25">
      <c r="A60" s="40">
        <f>A43</f>
        <v>1</v>
      </c>
      <c r="B60" s="40">
        <f>B43</f>
        <v>3</v>
      </c>
      <c r="C60" s="191" t="s">
        <v>36</v>
      </c>
      <c r="D60" s="192"/>
      <c r="E60" s="41"/>
      <c r="F60" s="42">
        <f>F50+F59</f>
        <v>560</v>
      </c>
      <c r="G60" s="122">
        <f>G50+G59</f>
        <v>26.42</v>
      </c>
      <c r="H60" s="122">
        <f>H50+H59</f>
        <v>24.58</v>
      </c>
      <c r="I60" s="122">
        <f>I50+I59</f>
        <v>122.27999999999999</v>
      </c>
      <c r="J60" s="126">
        <f>J50+J59</f>
        <v>783.3</v>
      </c>
      <c r="K60" s="42"/>
      <c r="L60" s="80">
        <f>L50+L59</f>
        <v>70.86</v>
      </c>
    </row>
    <row r="61" spans="1:12" ht="30.75" thickBot="1" x14ac:dyDescent="0.3">
      <c r="A61" s="31">
        <v>1</v>
      </c>
      <c r="B61" s="31">
        <v>4</v>
      </c>
      <c r="C61" s="32" t="s">
        <v>23</v>
      </c>
      <c r="D61" s="151" t="s">
        <v>24</v>
      </c>
      <c r="E61" s="69" t="s">
        <v>94</v>
      </c>
      <c r="F61" s="70">
        <v>240</v>
      </c>
      <c r="G61" s="71">
        <v>20.61</v>
      </c>
      <c r="H61" s="71">
        <v>19.98</v>
      </c>
      <c r="I61" s="124">
        <v>35.81</v>
      </c>
      <c r="J61" s="125">
        <v>355.1</v>
      </c>
      <c r="K61" s="186" t="s">
        <v>93</v>
      </c>
      <c r="L61" s="71">
        <v>46.98</v>
      </c>
    </row>
    <row r="62" spans="1:12" ht="15" x14ac:dyDescent="0.25">
      <c r="A62" s="31"/>
      <c r="B62" s="31"/>
      <c r="C62" s="32"/>
      <c r="D62" s="94"/>
      <c r="E62" s="73"/>
      <c r="F62" s="77"/>
      <c r="G62" s="79"/>
      <c r="H62" s="79"/>
      <c r="I62" s="128"/>
      <c r="J62" s="130"/>
      <c r="K62" s="81"/>
      <c r="L62" s="79"/>
    </row>
    <row r="63" spans="1:12" ht="15" x14ac:dyDescent="0.25">
      <c r="A63" s="31"/>
      <c r="B63" s="31"/>
      <c r="C63" s="32"/>
      <c r="D63" s="142" t="s">
        <v>25</v>
      </c>
      <c r="E63" s="54" t="s">
        <v>57</v>
      </c>
      <c r="F63" s="57">
        <v>207</v>
      </c>
      <c r="G63" s="61">
        <v>0.3</v>
      </c>
      <c r="H63" s="61">
        <v>0</v>
      </c>
      <c r="I63" s="113">
        <v>15.2</v>
      </c>
      <c r="J63" s="117">
        <v>60</v>
      </c>
      <c r="K63" s="64" t="s">
        <v>58</v>
      </c>
      <c r="L63" s="61">
        <v>2.9</v>
      </c>
    </row>
    <row r="64" spans="1:12" ht="15" x14ac:dyDescent="0.25">
      <c r="A64" s="31"/>
      <c r="B64" s="31"/>
      <c r="C64" s="32"/>
      <c r="D64" s="143" t="s">
        <v>85</v>
      </c>
      <c r="E64" s="144" t="s">
        <v>89</v>
      </c>
      <c r="F64" s="57">
        <v>65</v>
      </c>
      <c r="G64" s="61">
        <v>4.8499999999999996</v>
      </c>
      <c r="H64" s="61">
        <v>1.1299999999999999</v>
      </c>
      <c r="I64" s="113">
        <v>27.05</v>
      </c>
      <c r="J64" s="117">
        <v>140.69999999999999</v>
      </c>
      <c r="K64" s="64" t="s">
        <v>50</v>
      </c>
      <c r="L64" s="61">
        <v>5.34</v>
      </c>
    </row>
    <row r="65" spans="1:12" ht="15" x14ac:dyDescent="0.25">
      <c r="A65" s="31"/>
      <c r="B65" s="31"/>
      <c r="C65" s="32"/>
      <c r="D65" s="181" t="s">
        <v>26</v>
      </c>
      <c r="E65" s="54"/>
      <c r="F65" s="57"/>
      <c r="G65" s="61"/>
      <c r="H65" s="61"/>
      <c r="I65" s="113"/>
      <c r="J65" s="117"/>
      <c r="K65" s="64"/>
      <c r="L65" s="61"/>
    </row>
    <row r="66" spans="1:12" ht="15" x14ac:dyDescent="0.25">
      <c r="A66" s="31"/>
      <c r="B66" s="31"/>
      <c r="C66" s="32"/>
      <c r="D66" s="145" t="s">
        <v>86</v>
      </c>
      <c r="E66" s="54" t="s">
        <v>40</v>
      </c>
      <c r="F66" s="57">
        <v>10</v>
      </c>
      <c r="G66" s="61">
        <v>2.5299999999999998</v>
      </c>
      <c r="H66" s="61">
        <v>2.5299999999999998</v>
      </c>
      <c r="I66" s="113">
        <v>3.25</v>
      </c>
      <c r="J66" s="117">
        <v>40</v>
      </c>
      <c r="K66" s="64" t="s">
        <v>44</v>
      </c>
      <c r="L66" s="61">
        <v>6.85</v>
      </c>
    </row>
    <row r="67" spans="1:12" ht="15" x14ac:dyDescent="0.25">
      <c r="A67" s="31"/>
      <c r="B67" s="31"/>
      <c r="C67" s="32"/>
      <c r="D67" s="44"/>
      <c r="E67" s="33"/>
      <c r="F67" s="36"/>
      <c r="G67" s="121"/>
      <c r="H67" s="121"/>
      <c r="I67" s="121"/>
      <c r="J67" s="35"/>
      <c r="K67" s="36"/>
      <c r="L67" s="48"/>
    </row>
    <row r="68" spans="1:12" ht="15" x14ac:dyDescent="0.25">
      <c r="A68" s="31"/>
      <c r="B68" s="31"/>
      <c r="C68" s="32"/>
      <c r="D68" s="37" t="s">
        <v>27</v>
      </c>
      <c r="E68" s="38"/>
      <c r="F68" s="39">
        <f>SUM(F61:F67)</f>
        <v>522</v>
      </c>
      <c r="G68" s="115">
        <f>SUM(G61:G67)</f>
        <v>28.29</v>
      </c>
      <c r="H68" s="115">
        <f>SUM(H61:H67)</f>
        <v>23.64</v>
      </c>
      <c r="I68" s="115">
        <f>SUM(I61:I67)</f>
        <v>81.31</v>
      </c>
      <c r="J68" s="119">
        <f>SUM(J61:J67)</f>
        <v>595.79999999999995</v>
      </c>
      <c r="K68" s="39"/>
      <c r="L68" s="59">
        <f>SUM(L61:L67)</f>
        <v>62.07</v>
      </c>
    </row>
    <row r="69" spans="1:12" ht="15" x14ac:dyDescent="0.25">
      <c r="A69" s="31">
        <f>A61</f>
        <v>1</v>
      </c>
      <c r="B69" s="31">
        <f>B61</f>
        <v>4</v>
      </c>
      <c r="C69" s="32" t="s">
        <v>28</v>
      </c>
      <c r="D69" s="167" t="s">
        <v>29</v>
      </c>
      <c r="E69" s="54"/>
      <c r="F69" s="57"/>
      <c r="G69" s="61"/>
      <c r="H69" s="61"/>
      <c r="I69" s="113"/>
      <c r="J69" s="117"/>
      <c r="K69" s="72"/>
      <c r="L69" s="61"/>
    </row>
    <row r="70" spans="1:12" ht="15" x14ac:dyDescent="0.25">
      <c r="A70" s="31"/>
      <c r="B70" s="31"/>
      <c r="C70" s="32"/>
      <c r="D70" s="142" t="s">
        <v>30</v>
      </c>
      <c r="E70" s="54"/>
      <c r="F70" s="57"/>
      <c r="G70" s="61"/>
      <c r="H70" s="61"/>
      <c r="I70" s="113"/>
      <c r="J70" s="117"/>
      <c r="K70" s="64"/>
      <c r="L70" s="61"/>
    </row>
    <row r="71" spans="1:12" ht="15" x14ac:dyDescent="0.25">
      <c r="A71" s="31"/>
      <c r="B71" s="31"/>
      <c r="C71" s="32"/>
      <c r="D71" s="142" t="s">
        <v>31</v>
      </c>
      <c r="E71" s="55"/>
      <c r="F71" s="58"/>
      <c r="G71" s="62"/>
      <c r="H71" s="62"/>
      <c r="I71" s="114"/>
      <c r="J71" s="118"/>
      <c r="K71" s="65"/>
      <c r="L71" s="62"/>
    </row>
    <row r="72" spans="1:12" ht="15" x14ac:dyDescent="0.25">
      <c r="A72" s="31"/>
      <c r="B72" s="31"/>
      <c r="C72" s="32"/>
      <c r="D72" s="142" t="s">
        <v>32</v>
      </c>
      <c r="E72" s="55"/>
      <c r="F72" s="57"/>
      <c r="G72" s="61"/>
      <c r="H72" s="61"/>
      <c r="I72" s="113"/>
      <c r="J72" s="117"/>
      <c r="K72" s="64"/>
      <c r="L72" s="61"/>
    </row>
    <row r="73" spans="1:12" ht="15" x14ac:dyDescent="0.25">
      <c r="A73" s="31"/>
      <c r="B73" s="31"/>
      <c r="C73" s="32"/>
      <c r="D73" s="142" t="s">
        <v>33</v>
      </c>
      <c r="E73" s="54"/>
      <c r="F73" s="57"/>
      <c r="G73" s="61"/>
      <c r="H73" s="61"/>
      <c r="I73" s="113"/>
      <c r="J73" s="117"/>
      <c r="K73" s="64"/>
      <c r="L73" s="61"/>
    </row>
    <row r="74" spans="1:12" ht="15" x14ac:dyDescent="0.25">
      <c r="A74" s="31"/>
      <c r="B74" s="31"/>
      <c r="C74" s="32"/>
      <c r="D74" s="142" t="s">
        <v>34</v>
      </c>
      <c r="E74" s="54"/>
      <c r="F74" s="57"/>
      <c r="G74" s="61"/>
      <c r="H74" s="61"/>
      <c r="I74" s="113"/>
      <c r="J74" s="117"/>
      <c r="K74" s="64"/>
      <c r="L74" s="61"/>
    </row>
    <row r="75" spans="1:12" ht="15" x14ac:dyDescent="0.25">
      <c r="A75" s="31"/>
      <c r="B75" s="31"/>
      <c r="C75" s="32"/>
      <c r="D75" s="142" t="s">
        <v>35</v>
      </c>
      <c r="E75" s="54"/>
      <c r="F75" s="36"/>
      <c r="G75" s="121"/>
      <c r="H75" s="121"/>
      <c r="I75" s="121"/>
      <c r="J75" s="35"/>
      <c r="K75" s="64"/>
      <c r="L75" s="48"/>
    </row>
    <row r="76" spans="1:12" ht="15" x14ac:dyDescent="0.25">
      <c r="A76" s="31"/>
      <c r="B76" s="31"/>
      <c r="C76" s="32"/>
      <c r="D76" s="37" t="s">
        <v>27</v>
      </c>
      <c r="E76" s="38"/>
      <c r="F76" s="45">
        <f>SUM(F69:F75)</f>
        <v>0</v>
      </c>
      <c r="G76" s="115">
        <f>SUM(G69:G75)</f>
        <v>0</v>
      </c>
      <c r="H76" s="115">
        <f>SUM(H69:H75)</f>
        <v>0</v>
      </c>
      <c r="I76" s="115">
        <f>SUM(I69:I75)</f>
        <v>0</v>
      </c>
      <c r="J76" s="119">
        <f>SUM(J69:J75)</f>
        <v>0</v>
      </c>
      <c r="K76" s="39"/>
      <c r="L76" s="59">
        <f>SUM(L69:L75)</f>
        <v>0</v>
      </c>
    </row>
    <row r="77" spans="1:12" ht="15" customHeight="1" thickBot="1" x14ac:dyDescent="0.25">
      <c r="A77" s="40">
        <f>A61</f>
        <v>1</v>
      </c>
      <c r="B77" s="40">
        <f>B61</f>
        <v>4</v>
      </c>
      <c r="C77" s="191" t="s">
        <v>36</v>
      </c>
      <c r="D77" s="192"/>
      <c r="E77" s="41"/>
      <c r="F77" s="42">
        <f>F68+F76</f>
        <v>522</v>
      </c>
      <c r="G77" s="122">
        <f>G68+G76</f>
        <v>28.29</v>
      </c>
      <c r="H77" s="122">
        <f>H68+H76</f>
        <v>23.64</v>
      </c>
      <c r="I77" s="122">
        <f>I68+I76</f>
        <v>81.31</v>
      </c>
      <c r="J77" s="126">
        <f>J68+J76</f>
        <v>595.79999999999995</v>
      </c>
      <c r="K77" s="42"/>
      <c r="L77" s="49">
        <f>L68+L76</f>
        <v>62.07</v>
      </c>
    </row>
    <row r="78" spans="1:12" ht="15.75" thickBot="1" x14ac:dyDescent="0.3">
      <c r="A78" s="31">
        <v>1</v>
      </c>
      <c r="B78" s="31">
        <v>5</v>
      </c>
      <c r="C78" s="32" t="s">
        <v>23</v>
      </c>
      <c r="D78" s="146" t="s">
        <v>24</v>
      </c>
      <c r="E78" s="69" t="s">
        <v>96</v>
      </c>
      <c r="F78" s="70">
        <v>240</v>
      </c>
      <c r="G78" s="71">
        <v>16.62</v>
      </c>
      <c r="H78" s="71">
        <v>14.92</v>
      </c>
      <c r="I78" s="124">
        <v>30.68</v>
      </c>
      <c r="J78" s="125">
        <v>309.89999999999998</v>
      </c>
      <c r="K78" s="184" t="s">
        <v>95</v>
      </c>
      <c r="L78" s="71">
        <v>49.81</v>
      </c>
    </row>
    <row r="79" spans="1:12" ht="15" x14ac:dyDescent="0.25">
      <c r="A79" s="31"/>
      <c r="B79" s="31"/>
      <c r="C79" s="32"/>
      <c r="D79" s="101"/>
      <c r="E79" s="73"/>
      <c r="F79" s="77"/>
      <c r="G79" s="79"/>
      <c r="H79" s="79"/>
      <c r="I79" s="128"/>
      <c r="J79" s="130"/>
      <c r="K79" s="78"/>
      <c r="L79" s="79"/>
    </row>
    <row r="80" spans="1:12" ht="15" x14ac:dyDescent="0.25">
      <c r="A80" s="31"/>
      <c r="B80" s="31"/>
      <c r="C80" s="32"/>
      <c r="D80" s="142" t="s">
        <v>25</v>
      </c>
      <c r="E80" s="54" t="s">
        <v>45</v>
      </c>
      <c r="F80" s="57">
        <v>200</v>
      </c>
      <c r="G80" s="61">
        <v>0.2</v>
      </c>
      <c r="H80" s="61">
        <v>0</v>
      </c>
      <c r="I80" s="113">
        <v>35.799999999999997</v>
      </c>
      <c r="J80" s="117">
        <v>142</v>
      </c>
      <c r="K80" s="64" t="s">
        <v>46</v>
      </c>
      <c r="L80" s="61">
        <v>8.34</v>
      </c>
    </row>
    <row r="81" spans="1:12" ht="15" x14ac:dyDescent="0.25">
      <c r="A81" s="31"/>
      <c r="B81" s="31"/>
      <c r="C81" s="32"/>
      <c r="D81" s="143" t="s">
        <v>85</v>
      </c>
      <c r="E81" s="144" t="s">
        <v>85</v>
      </c>
      <c r="F81" s="57">
        <v>60</v>
      </c>
      <c r="G81" s="61">
        <v>4.1399999999999997</v>
      </c>
      <c r="H81" s="61">
        <v>0.99</v>
      </c>
      <c r="I81" s="113">
        <v>28.77</v>
      </c>
      <c r="J81" s="117">
        <v>145.5</v>
      </c>
      <c r="K81" s="64" t="s">
        <v>50</v>
      </c>
      <c r="L81" s="61">
        <v>4.83</v>
      </c>
    </row>
    <row r="82" spans="1:12" ht="15" x14ac:dyDescent="0.25">
      <c r="A82" s="31"/>
      <c r="B82" s="31"/>
      <c r="C82" s="32"/>
      <c r="D82" s="143" t="s">
        <v>26</v>
      </c>
      <c r="E82" s="55" t="s">
        <v>59</v>
      </c>
      <c r="F82" s="57">
        <v>100</v>
      </c>
      <c r="G82" s="61">
        <v>0.45</v>
      </c>
      <c r="H82" s="61">
        <v>0</v>
      </c>
      <c r="I82" s="113">
        <v>12.9</v>
      </c>
      <c r="J82" s="117">
        <v>60</v>
      </c>
      <c r="K82" s="150" t="s">
        <v>61</v>
      </c>
      <c r="L82" s="61">
        <v>14.84</v>
      </c>
    </row>
    <row r="83" spans="1:12" ht="15" x14ac:dyDescent="0.25">
      <c r="A83" s="31"/>
      <c r="B83" s="31"/>
      <c r="C83" s="32"/>
      <c r="D83" s="52"/>
      <c r="E83" s="55"/>
      <c r="F83" s="58"/>
      <c r="G83" s="62"/>
      <c r="H83" s="62"/>
      <c r="I83" s="114"/>
      <c r="J83" s="118"/>
      <c r="K83" s="65"/>
      <c r="L83" s="62"/>
    </row>
    <row r="84" spans="1:12" ht="15" x14ac:dyDescent="0.25">
      <c r="A84" s="31"/>
      <c r="B84" s="31"/>
      <c r="C84" s="32"/>
      <c r="D84" s="52"/>
      <c r="E84" s="55"/>
      <c r="F84" s="58"/>
      <c r="G84" s="62"/>
      <c r="H84" s="62"/>
      <c r="I84" s="131"/>
      <c r="J84" s="118"/>
      <c r="K84" s="65"/>
      <c r="L84" s="62"/>
    </row>
    <row r="85" spans="1:12" ht="15" x14ac:dyDescent="0.25">
      <c r="A85" s="31"/>
      <c r="B85" s="31"/>
      <c r="C85" s="32"/>
      <c r="D85" s="37" t="s">
        <v>27</v>
      </c>
      <c r="E85" s="38"/>
      <c r="F85" s="45">
        <f>SUM(F78:F83)</f>
        <v>600</v>
      </c>
      <c r="G85" s="115">
        <f>SUM(G78:G83)</f>
        <v>21.41</v>
      </c>
      <c r="H85" s="115">
        <f>SUM(H78:H83)</f>
        <v>15.91</v>
      </c>
      <c r="I85" s="115">
        <f>SUM(I78:I83)</f>
        <v>108.14999999999999</v>
      </c>
      <c r="J85" s="119">
        <f>SUM(J78:J83)</f>
        <v>657.4</v>
      </c>
      <c r="K85" s="39"/>
      <c r="L85" s="59">
        <f>SUM(L78:L83)</f>
        <v>77.820000000000007</v>
      </c>
    </row>
    <row r="86" spans="1:12" ht="15" x14ac:dyDescent="0.25">
      <c r="A86" s="31">
        <f>A78</f>
        <v>1</v>
      </c>
      <c r="B86" s="31">
        <f>B78</f>
        <v>5</v>
      </c>
      <c r="C86" s="32" t="s">
        <v>28</v>
      </c>
      <c r="D86" s="167" t="s">
        <v>29</v>
      </c>
      <c r="E86" s="54"/>
      <c r="F86" s="57"/>
      <c r="G86" s="61"/>
      <c r="H86" s="61"/>
      <c r="I86" s="113"/>
      <c r="J86" s="117"/>
      <c r="K86" s="64"/>
      <c r="L86" s="61"/>
    </row>
    <row r="87" spans="1:12" ht="15" x14ac:dyDescent="0.25">
      <c r="A87" s="31"/>
      <c r="B87" s="31"/>
      <c r="C87" s="32"/>
      <c r="D87" s="168" t="s">
        <v>30</v>
      </c>
      <c r="E87" s="54"/>
      <c r="F87" s="66"/>
      <c r="G87" s="68"/>
      <c r="H87" s="68"/>
      <c r="I87" s="120"/>
      <c r="J87" s="123"/>
      <c r="K87" s="72"/>
      <c r="L87" s="68"/>
    </row>
    <row r="88" spans="1:12" ht="15" x14ac:dyDescent="0.25">
      <c r="A88" s="31"/>
      <c r="B88" s="31"/>
      <c r="C88" s="32"/>
      <c r="D88" s="168" t="s">
        <v>31</v>
      </c>
      <c r="E88" s="54"/>
      <c r="F88" s="66"/>
      <c r="G88" s="68"/>
      <c r="H88" s="68"/>
      <c r="I88" s="120"/>
      <c r="J88" s="123"/>
      <c r="K88" s="67"/>
      <c r="L88" s="68"/>
    </row>
    <row r="89" spans="1:12" ht="15" x14ac:dyDescent="0.25">
      <c r="A89" s="31"/>
      <c r="B89" s="31"/>
      <c r="C89" s="32"/>
      <c r="D89" s="142" t="s">
        <v>32</v>
      </c>
      <c r="E89" s="54"/>
      <c r="F89" s="57"/>
      <c r="G89" s="61"/>
      <c r="H89" s="61"/>
      <c r="I89" s="113"/>
      <c r="J89" s="117"/>
      <c r="K89" s="64"/>
      <c r="L89" s="61"/>
    </row>
    <row r="90" spans="1:12" ht="15" x14ac:dyDescent="0.25">
      <c r="A90" s="31"/>
      <c r="B90" s="31"/>
      <c r="C90" s="32"/>
      <c r="D90" s="142" t="s">
        <v>33</v>
      </c>
      <c r="E90" s="54"/>
      <c r="F90" s="57"/>
      <c r="G90" s="61"/>
      <c r="H90" s="61"/>
      <c r="I90" s="113"/>
      <c r="J90" s="117"/>
      <c r="K90" s="64"/>
      <c r="L90" s="61"/>
    </row>
    <row r="91" spans="1:12" ht="15" x14ac:dyDescent="0.25">
      <c r="A91" s="31"/>
      <c r="B91" s="31"/>
      <c r="C91" s="32"/>
      <c r="D91" s="142" t="s">
        <v>34</v>
      </c>
      <c r="E91" s="54"/>
      <c r="F91" s="57"/>
      <c r="G91" s="61"/>
      <c r="H91" s="61"/>
      <c r="I91" s="113"/>
      <c r="J91" s="117"/>
      <c r="K91" s="64"/>
      <c r="L91" s="61"/>
    </row>
    <row r="92" spans="1:12" ht="15" x14ac:dyDescent="0.25">
      <c r="A92" s="31"/>
      <c r="B92" s="31"/>
      <c r="C92" s="32"/>
      <c r="D92" s="142" t="s">
        <v>35</v>
      </c>
      <c r="E92" s="54"/>
      <c r="F92" s="57"/>
      <c r="G92" s="61"/>
      <c r="H92" s="61"/>
      <c r="I92" s="113"/>
      <c r="J92" s="117"/>
      <c r="K92" s="64"/>
      <c r="L92" s="61"/>
    </row>
    <row r="93" spans="1:12" ht="15" x14ac:dyDescent="0.25">
      <c r="A93" s="31"/>
      <c r="B93" s="31"/>
      <c r="C93" s="32"/>
      <c r="D93" s="102"/>
      <c r="E93" s="54"/>
      <c r="F93" s="57"/>
      <c r="G93" s="61"/>
      <c r="H93" s="61"/>
      <c r="I93" s="132"/>
      <c r="J93" s="117"/>
      <c r="K93" s="64"/>
      <c r="L93" s="61"/>
    </row>
    <row r="94" spans="1:12" ht="15" x14ac:dyDescent="0.25">
      <c r="A94" s="31"/>
      <c r="B94" s="31"/>
      <c r="C94" s="32"/>
      <c r="D94" s="37" t="s">
        <v>27</v>
      </c>
      <c r="E94" s="38"/>
      <c r="F94" s="39">
        <f>SUM(F86:F92)</f>
        <v>0</v>
      </c>
      <c r="G94" s="115">
        <f>SUM(G86:G92)</f>
        <v>0</v>
      </c>
      <c r="H94" s="115">
        <f>SUM(H86:H92)</f>
        <v>0</v>
      </c>
      <c r="I94" s="115">
        <f>SUM(I86:I92)</f>
        <v>0</v>
      </c>
      <c r="J94" s="119">
        <f>SUM(J86:J92)</f>
        <v>0</v>
      </c>
      <c r="K94" s="39"/>
      <c r="L94" s="59">
        <f>SUM(L86:L92)</f>
        <v>0</v>
      </c>
    </row>
    <row r="95" spans="1:12" ht="15" customHeight="1" thickBot="1" x14ac:dyDescent="0.25">
      <c r="A95" s="40">
        <f>A78</f>
        <v>1</v>
      </c>
      <c r="B95" s="40">
        <f>B78</f>
        <v>5</v>
      </c>
      <c r="C95" s="191" t="s">
        <v>36</v>
      </c>
      <c r="D95" s="192"/>
      <c r="E95" s="41"/>
      <c r="F95" s="42">
        <f>F85+F94</f>
        <v>600</v>
      </c>
      <c r="G95" s="122">
        <f>G85+G94</f>
        <v>21.41</v>
      </c>
      <c r="H95" s="122">
        <f>H85+H94</f>
        <v>15.91</v>
      </c>
      <c r="I95" s="122">
        <f>I85+I94</f>
        <v>108.14999999999999</v>
      </c>
      <c r="J95" s="126">
        <f>J85+J94</f>
        <v>657.4</v>
      </c>
      <c r="K95" s="42"/>
      <c r="L95" s="49">
        <f>L85+L94</f>
        <v>77.820000000000007</v>
      </c>
    </row>
    <row r="96" spans="1:12" ht="15" x14ac:dyDescent="0.25">
      <c r="A96" s="31">
        <v>2</v>
      </c>
      <c r="B96" s="31">
        <v>1</v>
      </c>
      <c r="C96" s="32" t="s">
        <v>23</v>
      </c>
      <c r="D96" s="146" t="s">
        <v>24</v>
      </c>
      <c r="E96" s="69" t="s">
        <v>63</v>
      </c>
      <c r="F96" s="70">
        <v>190</v>
      </c>
      <c r="G96" s="71">
        <v>5.4</v>
      </c>
      <c r="H96" s="71">
        <v>8.4600000000000009</v>
      </c>
      <c r="I96" s="124">
        <v>27.9</v>
      </c>
      <c r="J96" s="125">
        <v>179.6</v>
      </c>
      <c r="K96" s="133" t="s">
        <v>83</v>
      </c>
      <c r="L96" s="71">
        <v>15.72</v>
      </c>
    </row>
    <row r="97" spans="1:12" ht="15" x14ac:dyDescent="0.25">
      <c r="A97" s="31"/>
      <c r="B97" s="31"/>
      <c r="C97" s="32"/>
      <c r="D97" s="140"/>
      <c r="E97" s="73"/>
      <c r="F97" s="100"/>
      <c r="G97" s="147"/>
      <c r="H97" s="147"/>
      <c r="I97" s="148"/>
      <c r="J97" s="149"/>
      <c r="K97" s="139"/>
      <c r="L97" s="147"/>
    </row>
    <row r="98" spans="1:12" ht="15" x14ac:dyDescent="0.25">
      <c r="A98" s="31"/>
      <c r="B98" s="31"/>
      <c r="C98" s="32"/>
      <c r="D98" s="142" t="s">
        <v>25</v>
      </c>
      <c r="E98" s="54" t="s">
        <v>38</v>
      </c>
      <c r="F98" s="57">
        <v>200</v>
      </c>
      <c r="G98" s="61">
        <v>0.2</v>
      </c>
      <c r="H98" s="61">
        <v>0</v>
      </c>
      <c r="I98" s="113">
        <v>15</v>
      </c>
      <c r="J98" s="117">
        <v>58</v>
      </c>
      <c r="K98" s="64" t="s">
        <v>41</v>
      </c>
      <c r="L98" s="61">
        <v>1.6</v>
      </c>
    </row>
    <row r="99" spans="1:12" ht="15" x14ac:dyDescent="0.25">
      <c r="A99" s="31"/>
      <c r="B99" s="31"/>
      <c r="C99" s="32"/>
      <c r="D99" s="143" t="s">
        <v>85</v>
      </c>
      <c r="E99" s="144" t="s">
        <v>85</v>
      </c>
      <c r="F99" s="57">
        <v>50</v>
      </c>
      <c r="G99" s="61">
        <v>4.0999999999999996</v>
      </c>
      <c r="H99" s="61">
        <v>1.1000000000000001</v>
      </c>
      <c r="I99" s="113">
        <v>2.4</v>
      </c>
      <c r="J99" s="117">
        <v>126.5</v>
      </c>
      <c r="K99" s="64" t="s">
        <v>65</v>
      </c>
      <c r="L99" s="61">
        <v>5.0999999999999996</v>
      </c>
    </row>
    <row r="100" spans="1:12" ht="15" x14ac:dyDescent="0.25">
      <c r="A100" s="31"/>
      <c r="B100" s="31"/>
      <c r="C100" s="32"/>
      <c r="D100" s="143" t="s">
        <v>26</v>
      </c>
      <c r="E100" s="144"/>
      <c r="F100" s="57"/>
      <c r="G100" s="61"/>
      <c r="H100" s="61"/>
      <c r="I100" s="113"/>
      <c r="J100" s="117"/>
      <c r="K100" s="64"/>
      <c r="L100" s="61"/>
    </row>
    <row r="101" spans="1:12" ht="15" x14ac:dyDescent="0.25">
      <c r="A101" s="31"/>
      <c r="B101" s="31"/>
      <c r="C101" s="32"/>
      <c r="D101" s="145" t="s">
        <v>86</v>
      </c>
      <c r="E101" s="54" t="s">
        <v>64</v>
      </c>
      <c r="F101" s="57">
        <v>40</v>
      </c>
      <c r="G101" s="61">
        <v>5.0999999999999996</v>
      </c>
      <c r="H101" s="61">
        <v>4.5999999999999996</v>
      </c>
      <c r="I101" s="113">
        <v>0.3</v>
      </c>
      <c r="J101" s="117">
        <v>63</v>
      </c>
      <c r="K101" s="64" t="s">
        <v>66</v>
      </c>
      <c r="L101" s="61">
        <v>9.1999999999999993</v>
      </c>
    </row>
    <row r="102" spans="1:12" ht="15" x14ac:dyDescent="0.25">
      <c r="A102" s="31"/>
      <c r="B102" s="31"/>
      <c r="C102" s="32"/>
      <c r="D102" s="145" t="s">
        <v>86</v>
      </c>
      <c r="E102" s="55" t="s">
        <v>39</v>
      </c>
      <c r="F102" s="58">
        <v>20</v>
      </c>
      <c r="G102" s="62">
        <v>0.02</v>
      </c>
      <c r="H102" s="62">
        <v>16.600000000000001</v>
      </c>
      <c r="I102" s="114">
        <v>0.12</v>
      </c>
      <c r="J102" s="118">
        <v>154</v>
      </c>
      <c r="K102" s="65" t="s">
        <v>43</v>
      </c>
      <c r="L102" s="62">
        <v>18.75</v>
      </c>
    </row>
    <row r="103" spans="1:12" ht="15" x14ac:dyDescent="0.25">
      <c r="A103" s="31"/>
      <c r="B103" s="31"/>
      <c r="C103" s="32"/>
      <c r="D103" s="52"/>
      <c r="E103" s="55"/>
      <c r="F103" s="58"/>
      <c r="G103" s="62"/>
      <c r="H103" s="62"/>
      <c r="I103" s="114"/>
      <c r="J103" s="118"/>
      <c r="K103" s="65"/>
      <c r="L103" s="62"/>
    </row>
    <row r="104" spans="1:12" ht="15" x14ac:dyDescent="0.25">
      <c r="A104" s="31"/>
      <c r="B104" s="31"/>
      <c r="C104" s="32"/>
      <c r="D104" s="44"/>
      <c r="E104" s="33"/>
      <c r="F104" s="36"/>
      <c r="G104" s="121"/>
      <c r="H104" s="121"/>
      <c r="I104" s="121"/>
      <c r="J104" s="35"/>
      <c r="K104" s="36"/>
      <c r="L104" s="48"/>
    </row>
    <row r="105" spans="1:12" ht="15" x14ac:dyDescent="0.25">
      <c r="A105" s="31"/>
      <c r="B105" s="31"/>
      <c r="C105" s="32"/>
      <c r="D105" s="37" t="s">
        <v>27</v>
      </c>
      <c r="E105" s="38"/>
      <c r="F105" s="45">
        <f>SUM(F96:F104)</f>
        <v>500</v>
      </c>
      <c r="G105" s="115">
        <f>SUM(G96:G104)</f>
        <v>14.819999999999999</v>
      </c>
      <c r="H105" s="115">
        <f>SUM(H96:H104)</f>
        <v>30.76</v>
      </c>
      <c r="I105" s="115">
        <f>SUM(I96:I104)</f>
        <v>45.719999999999992</v>
      </c>
      <c r="J105" s="119">
        <f>SUM(J96:J104)</f>
        <v>581.1</v>
      </c>
      <c r="K105" s="39"/>
      <c r="L105" s="59">
        <f>SUM(L96:L104)</f>
        <v>50.370000000000005</v>
      </c>
    </row>
    <row r="106" spans="1:12" ht="15" x14ac:dyDescent="0.25">
      <c r="A106" s="31">
        <f>A96</f>
        <v>2</v>
      </c>
      <c r="B106" s="31">
        <f>B96</f>
        <v>1</v>
      </c>
      <c r="C106" s="32" t="s">
        <v>28</v>
      </c>
      <c r="D106" s="167" t="s">
        <v>29</v>
      </c>
      <c r="E106" s="85"/>
      <c r="F106" s="66"/>
      <c r="G106" s="68"/>
      <c r="H106" s="68"/>
      <c r="I106" s="120"/>
      <c r="J106" s="123"/>
      <c r="K106" s="67"/>
      <c r="L106" s="68"/>
    </row>
    <row r="107" spans="1:12" ht="15" x14ac:dyDescent="0.25">
      <c r="A107" s="31"/>
      <c r="B107" s="31"/>
      <c r="C107" s="32"/>
      <c r="D107" s="168" t="s">
        <v>30</v>
      </c>
      <c r="E107" s="85"/>
      <c r="F107" s="66"/>
      <c r="G107" s="68"/>
      <c r="H107" s="68"/>
      <c r="I107" s="120"/>
      <c r="J107" s="123"/>
      <c r="K107" s="67"/>
      <c r="L107" s="68"/>
    </row>
    <row r="108" spans="1:12" ht="15" x14ac:dyDescent="0.25">
      <c r="A108" s="31"/>
      <c r="B108" s="31"/>
      <c r="C108" s="32"/>
      <c r="D108" s="168" t="s">
        <v>31</v>
      </c>
      <c r="E108" s="85"/>
      <c r="F108" s="66"/>
      <c r="G108" s="68"/>
      <c r="H108" s="68"/>
      <c r="I108" s="120"/>
      <c r="J108" s="123"/>
      <c r="K108" s="67"/>
      <c r="L108" s="68"/>
    </row>
    <row r="109" spans="1:12" ht="15" x14ac:dyDescent="0.25">
      <c r="A109" s="31"/>
      <c r="B109" s="31"/>
      <c r="C109" s="32"/>
      <c r="D109" s="142" t="s">
        <v>32</v>
      </c>
      <c r="E109" s="85"/>
      <c r="F109" s="57"/>
      <c r="G109" s="61"/>
      <c r="H109" s="61"/>
      <c r="I109" s="113"/>
      <c r="J109" s="117"/>
      <c r="K109" s="64"/>
      <c r="L109" s="61"/>
    </row>
    <row r="110" spans="1:12" ht="15" x14ac:dyDescent="0.25">
      <c r="A110" s="31"/>
      <c r="B110" s="31"/>
      <c r="C110" s="32"/>
      <c r="D110" s="142" t="s">
        <v>33</v>
      </c>
      <c r="E110" s="54"/>
      <c r="F110" s="57"/>
      <c r="G110" s="61"/>
      <c r="H110" s="61"/>
      <c r="I110" s="113"/>
      <c r="J110" s="117"/>
      <c r="K110" s="64"/>
      <c r="L110" s="61"/>
    </row>
    <row r="111" spans="1:12" ht="15" x14ac:dyDescent="0.25">
      <c r="A111" s="31"/>
      <c r="B111" s="31"/>
      <c r="C111" s="32"/>
      <c r="D111" s="142" t="s">
        <v>34</v>
      </c>
      <c r="E111" s="54"/>
      <c r="F111" s="57"/>
      <c r="G111" s="61"/>
      <c r="H111" s="61"/>
      <c r="I111" s="113"/>
      <c r="J111" s="117"/>
      <c r="K111" s="64"/>
      <c r="L111" s="61"/>
    </row>
    <row r="112" spans="1:12" ht="15" x14ac:dyDescent="0.25">
      <c r="A112" s="31"/>
      <c r="B112" s="31"/>
      <c r="C112" s="32"/>
      <c r="D112" s="142" t="s">
        <v>35</v>
      </c>
      <c r="E112" s="54"/>
      <c r="F112" s="36"/>
      <c r="G112" s="121"/>
      <c r="H112" s="121"/>
      <c r="I112" s="121"/>
      <c r="J112" s="35"/>
      <c r="K112" s="64"/>
      <c r="L112" s="74"/>
    </row>
    <row r="113" spans="1:12" ht="15" x14ac:dyDescent="0.25">
      <c r="A113" s="31"/>
      <c r="B113" s="31"/>
      <c r="C113" s="32"/>
      <c r="D113" s="37" t="s">
        <v>27</v>
      </c>
      <c r="E113" s="38"/>
      <c r="F113" s="39">
        <f>SUM(F106:F112)</f>
        <v>0</v>
      </c>
      <c r="G113" s="115">
        <f>SUM(G106:G112)</f>
        <v>0</v>
      </c>
      <c r="H113" s="115">
        <f>SUM(H106:H112)</f>
        <v>0</v>
      </c>
      <c r="I113" s="115">
        <f>SUM(I106:I112)</f>
        <v>0</v>
      </c>
      <c r="J113" s="119">
        <f>SUM(J106:J112)</f>
        <v>0</v>
      </c>
      <c r="K113" s="39"/>
      <c r="L113" s="59">
        <f>SUM(L106:L112)</f>
        <v>0</v>
      </c>
    </row>
    <row r="114" spans="1:12" ht="15.75" thickBot="1" x14ac:dyDescent="0.25">
      <c r="A114" s="40">
        <f>A96</f>
        <v>2</v>
      </c>
      <c r="B114" s="40">
        <f>B96</f>
        <v>1</v>
      </c>
      <c r="C114" s="191" t="s">
        <v>36</v>
      </c>
      <c r="D114" s="192"/>
      <c r="E114" s="41"/>
      <c r="F114" s="43">
        <f>F105+F113</f>
        <v>500</v>
      </c>
      <c r="G114" s="122">
        <f>G105+G113</f>
        <v>14.819999999999999</v>
      </c>
      <c r="H114" s="122">
        <f>H105+H113</f>
        <v>30.76</v>
      </c>
      <c r="I114" s="122">
        <f>I105+I113</f>
        <v>45.719999999999992</v>
      </c>
      <c r="J114" s="126">
        <f>J105+J113</f>
        <v>581.1</v>
      </c>
      <c r="K114" s="42"/>
      <c r="L114" s="49">
        <f>L105+L113</f>
        <v>50.370000000000005</v>
      </c>
    </row>
    <row r="115" spans="1:12" ht="15.75" thickBot="1" x14ac:dyDescent="0.3">
      <c r="A115" s="31">
        <v>2</v>
      </c>
      <c r="B115" s="31">
        <v>2</v>
      </c>
      <c r="C115" s="32" t="s">
        <v>23</v>
      </c>
      <c r="D115" s="151" t="s">
        <v>24</v>
      </c>
      <c r="E115" s="69" t="s">
        <v>97</v>
      </c>
      <c r="F115" s="75">
        <v>240</v>
      </c>
      <c r="G115" s="76">
        <v>13.83</v>
      </c>
      <c r="H115" s="76">
        <v>16.989999999999998</v>
      </c>
      <c r="I115" s="127">
        <v>46.51</v>
      </c>
      <c r="J115" s="129">
        <v>398.5</v>
      </c>
      <c r="K115" s="183" t="s">
        <v>98</v>
      </c>
      <c r="L115" s="76">
        <v>53.31</v>
      </c>
    </row>
    <row r="116" spans="1:12" ht="15" x14ac:dyDescent="0.25">
      <c r="A116" s="31"/>
      <c r="B116" s="31"/>
      <c r="C116" s="32"/>
      <c r="D116" s="94"/>
      <c r="E116" s="73"/>
      <c r="F116" s="77"/>
      <c r="G116" s="79"/>
      <c r="H116" s="79"/>
      <c r="I116" s="128"/>
      <c r="J116" s="130"/>
      <c r="K116" s="81"/>
      <c r="L116" s="79"/>
    </row>
    <row r="117" spans="1:12" ht="15" x14ac:dyDescent="0.25">
      <c r="A117" s="31"/>
      <c r="B117" s="31"/>
      <c r="C117" s="32"/>
      <c r="D117" s="142" t="s">
        <v>25</v>
      </c>
      <c r="E117" s="54" t="s">
        <v>52</v>
      </c>
      <c r="F117" s="57">
        <v>200</v>
      </c>
      <c r="G117" s="61">
        <v>0.3</v>
      </c>
      <c r="H117" s="61">
        <v>0</v>
      </c>
      <c r="I117" s="113">
        <v>15.2</v>
      </c>
      <c r="J117" s="117">
        <v>60</v>
      </c>
      <c r="K117" s="64" t="s">
        <v>54</v>
      </c>
      <c r="L117" s="61">
        <v>3.98</v>
      </c>
    </row>
    <row r="118" spans="1:12" ht="15" x14ac:dyDescent="0.25">
      <c r="A118" s="31"/>
      <c r="B118" s="31"/>
      <c r="C118" s="32"/>
      <c r="D118" s="143" t="s">
        <v>85</v>
      </c>
      <c r="E118" s="144" t="s">
        <v>85</v>
      </c>
      <c r="F118" s="57">
        <v>60</v>
      </c>
      <c r="G118" s="61">
        <v>4.1399999999999997</v>
      </c>
      <c r="H118" s="61">
        <v>0.99</v>
      </c>
      <c r="I118" s="113">
        <v>28.77</v>
      </c>
      <c r="J118" s="117">
        <v>145.5</v>
      </c>
      <c r="K118" s="64" t="s">
        <v>50</v>
      </c>
      <c r="L118" s="61">
        <v>4.83</v>
      </c>
    </row>
    <row r="119" spans="1:12" ht="15" x14ac:dyDescent="0.25">
      <c r="A119" s="31"/>
      <c r="B119" s="31"/>
      <c r="C119" s="32"/>
      <c r="D119" s="143" t="s">
        <v>26</v>
      </c>
      <c r="E119" s="54"/>
      <c r="F119" s="57"/>
      <c r="G119" s="61"/>
      <c r="H119" s="61"/>
      <c r="I119" s="113"/>
      <c r="J119" s="117"/>
      <c r="K119" s="64"/>
      <c r="L119" s="61"/>
    </row>
    <row r="120" spans="1:12" ht="15" x14ac:dyDescent="0.25">
      <c r="A120" s="31"/>
      <c r="B120" s="31"/>
      <c r="C120" s="32"/>
      <c r="D120" s="145" t="s">
        <v>80</v>
      </c>
      <c r="E120" s="54" t="s">
        <v>81</v>
      </c>
      <c r="F120" s="57">
        <v>60</v>
      </c>
      <c r="G120" s="61">
        <v>0.66</v>
      </c>
      <c r="H120" s="61">
        <v>0.12</v>
      </c>
      <c r="I120" s="113">
        <v>2.2799999999999998</v>
      </c>
      <c r="J120" s="117">
        <v>59.5</v>
      </c>
      <c r="K120" s="64" t="s">
        <v>60</v>
      </c>
      <c r="L120" s="61">
        <v>12.57</v>
      </c>
    </row>
    <row r="121" spans="1:12" ht="15" x14ac:dyDescent="0.25">
      <c r="A121" s="31"/>
      <c r="B121" s="31"/>
      <c r="C121" s="32"/>
      <c r="D121" s="44"/>
      <c r="E121" s="33"/>
      <c r="F121" s="36"/>
      <c r="G121" s="121"/>
      <c r="H121" s="121"/>
      <c r="I121" s="121"/>
      <c r="J121" s="35"/>
      <c r="K121" s="36"/>
      <c r="L121" s="48"/>
    </row>
    <row r="122" spans="1:12" ht="15" x14ac:dyDescent="0.25">
      <c r="A122" s="31"/>
      <c r="B122" s="31"/>
      <c r="C122" s="32"/>
      <c r="D122" s="37" t="s">
        <v>27</v>
      </c>
      <c r="E122" s="38"/>
      <c r="F122" s="39">
        <f>SUM(F115:F121)</f>
        <v>560</v>
      </c>
      <c r="G122" s="115">
        <f>SUM(G115:G121)</f>
        <v>18.93</v>
      </c>
      <c r="H122" s="115">
        <f>SUM(H115:H121)</f>
        <v>18.099999999999998</v>
      </c>
      <c r="I122" s="115">
        <f>SUM(I115:I121)</f>
        <v>92.759999999999991</v>
      </c>
      <c r="J122" s="119">
        <f>SUM(J115:J121)</f>
        <v>663.5</v>
      </c>
      <c r="K122" s="39"/>
      <c r="L122" s="59">
        <f>SUM(L115:L121)</f>
        <v>74.69</v>
      </c>
    </row>
    <row r="123" spans="1:12" ht="15" x14ac:dyDescent="0.25">
      <c r="A123" s="31">
        <f>A115</f>
        <v>2</v>
      </c>
      <c r="B123" s="31">
        <f>B115</f>
        <v>2</v>
      </c>
      <c r="C123" s="32" t="s">
        <v>28</v>
      </c>
      <c r="D123" s="167" t="s">
        <v>29</v>
      </c>
      <c r="E123" s="73"/>
      <c r="F123" s="77"/>
      <c r="G123" s="79"/>
      <c r="H123" s="79"/>
      <c r="I123" s="128"/>
      <c r="J123" s="130"/>
      <c r="K123" s="81"/>
      <c r="L123" s="79"/>
    </row>
    <row r="124" spans="1:12" ht="15" x14ac:dyDescent="0.25">
      <c r="A124" s="31"/>
      <c r="B124" s="31"/>
      <c r="C124" s="32"/>
      <c r="D124" s="142" t="s">
        <v>30</v>
      </c>
      <c r="E124" s="54"/>
      <c r="F124" s="66"/>
      <c r="G124" s="68"/>
      <c r="H124" s="68"/>
      <c r="I124" s="120"/>
      <c r="J124" s="123"/>
      <c r="K124" s="67"/>
      <c r="L124" s="61"/>
    </row>
    <row r="125" spans="1:12" ht="15" x14ac:dyDescent="0.25">
      <c r="A125" s="31"/>
      <c r="B125" s="31"/>
      <c r="C125" s="32"/>
      <c r="D125" s="142" t="s">
        <v>31</v>
      </c>
      <c r="E125" s="54"/>
      <c r="F125" s="57"/>
      <c r="G125" s="61"/>
      <c r="H125" s="61"/>
      <c r="I125" s="113"/>
      <c r="J125" s="117"/>
      <c r="K125" s="64"/>
      <c r="L125" s="61"/>
    </row>
    <row r="126" spans="1:12" ht="15" x14ac:dyDescent="0.25">
      <c r="A126" s="31"/>
      <c r="B126" s="31"/>
      <c r="C126" s="32"/>
      <c r="D126" s="142" t="s">
        <v>32</v>
      </c>
      <c r="E126" s="54"/>
      <c r="F126" s="57"/>
      <c r="G126" s="61"/>
      <c r="H126" s="61"/>
      <c r="I126" s="113"/>
      <c r="J126" s="117"/>
      <c r="K126" s="64"/>
      <c r="L126" s="61"/>
    </row>
    <row r="127" spans="1:12" ht="15" x14ac:dyDescent="0.25">
      <c r="A127" s="31"/>
      <c r="B127" s="31"/>
      <c r="C127" s="32"/>
      <c r="D127" s="142" t="s">
        <v>33</v>
      </c>
      <c r="E127" s="54"/>
      <c r="F127" s="57"/>
      <c r="G127" s="61"/>
      <c r="H127" s="61"/>
      <c r="I127" s="113"/>
      <c r="J127" s="117"/>
      <c r="K127" s="64"/>
      <c r="L127" s="61"/>
    </row>
    <row r="128" spans="1:12" ht="15" x14ac:dyDescent="0.25">
      <c r="A128" s="31"/>
      <c r="B128" s="31"/>
      <c r="C128" s="32"/>
      <c r="D128" s="142" t="s">
        <v>34</v>
      </c>
      <c r="E128" s="54"/>
      <c r="F128" s="57"/>
      <c r="G128" s="61"/>
      <c r="H128" s="61"/>
      <c r="I128" s="113"/>
      <c r="J128" s="117"/>
      <c r="K128" s="64"/>
      <c r="L128" s="61"/>
    </row>
    <row r="129" spans="1:12" ht="15" x14ac:dyDescent="0.25">
      <c r="A129" s="31"/>
      <c r="B129" s="31"/>
      <c r="C129" s="32"/>
      <c r="D129" s="142" t="s">
        <v>35</v>
      </c>
      <c r="E129" s="54"/>
      <c r="F129" s="57"/>
      <c r="G129" s="61"/>
      <c r="H129" s="61"/>
      <c r="I129" s="113"/>
      <c r="J129" s="117"/>
      <c r="K129" s="64"/>
      <c r="L129" s="61"/>
    </row>
    <row r="130" spans="1:12" ht="15" x14ac:dyDescent="0.25">
      <c r="A130" s="31"/>
      <c r="B130" s="31"/>
      <c r="C130" s="32"/>
      <c r="D130" s="44"/>
      <c r="E130" s="33"/>
      <c r="F130" s="36"/>
      <c r="G130" s="121"/>
      <c r="H130" s="121"/>
      <c r="I130" s="121"/>
      <c r="J130" s="35"/>
      <c r="K130" s="36"/>
      <c r="L130" s="48"/>
    </row>
    <row r="131" spans="1:12" ht="15" x14ac:dyDescent="0.25">
      <c r="A131" s="31"/>
      <c r="B131" s="31"/>
      <c r="C131" s="32"/>
      <c r="D131" s="37" t="s">
        <v>27</v>
      </c>
      <c r="E131" s="38"/>
      <c r="F131" s="45">
        <f>SUM(F123:F130)</f>
        <v>0</v>
      </c>
      <c r="G131" s="115">
        <f>SUM(G123:G130)</f>
        <v>0</v>
      </c>
      <c r="H131" s="115">
        <f>SUM(H123:H130)</f>
        <v>0</v>
      </c>
      <c r="I131" s="115">
        <f>SUM(I123:I130)</f>
        <v>0</v>
      </c>
      <c r="J131" s="119">
        <f>SUM(J123:J130)</f>
        <v>0</v>
      </c>
      <c r="K131" s="39"/>
      <c r="L131" s="59">
        <f>SUM(L123:L130)</f>
        <v>0</v>
      </c>
    </row>
    <row r="132" spans="1:12" ht="15.75" thickBot="1" x14ac:dyDescent="0.25">
      <c r="A132" s="40">
        <f>A115</f>
        <v>2</v>
      </c>
      <c r="B132" s="40">
        <f>B115</f>
        <v>2</v>
      </c>
      <c r="C132" s="191" t="s">
        <v>36</v>
      </c>
      <c r="D132" s="192"/>
      <c r="E132" s="41"/>
      <c r="F132" s="43">
        <f>F122+F131</f>
        <v>560</v>
      </c>
      <c r="G132" s="122">
        <f>G122+G131</f>
        <v>18.93</v>
      </c>
      <c r="H132" s="122">
        <f>H122+H131</f>
        <v>18.099999999999998</v>
      </c>
      <c r="I132" s="122">
        <f>I122+I131</f>
        <v>92.759999999999991</v>
      </c>
      <c r="J132" s="126">
        <f>J122+J131</f>
        <v>663.5</v>
      </c>
      <c r="K132" s="42"/>
      <c r="L132" s="80">
        <f>L122+L131</f>
        <v>74.69</v>
      </c>
    </row>
    <row r="133" spans="1:12" ht="30.75" thickBot="1" x14ac:dyDescent="0.3">
      <c r="A133" s="31">
        <v>2</v>
      </c>
      <c r="B133" s="31">
        <v>3</v>
      </c>
      <c r="C133" s="32" t="s">
        <v>23</v>
      </c>
      <c r="D133" s="151" t="s">
        <v>24</v>
      </c>
      <c r="E133" s="69" t="s">
        <v>99</v>
      </c>
      <c r="F133" s="70">
        <v>240</v>
      </c>
      <c r="G133" s="71">
        <v>13.55</v>
      </c>
      <c r="H133" s="71">
        <v>23</v>
      </c>
      <c r="I133" s="124">
        <v>64.150000000000006</v>
      </c>
      <c r="J133" s="125">
        <v>406.5</v>
      </c>
      <c r="K133" s="91" t="s">
        <v>100</v>
      </c>
      <c r="L133" s="71">
        <v>43.21</v>
      </c>
    </row>
    <row r="134" spans="1:12" ht="15" x14ac:dyDescent="0.25">
      <c r="A134" s="93"/>
      <c r="B134" s="93"/>
      <c r="C134" s="95"/>
      <c r="D134" s="94"/>
      <c r="E134" s="73"/>
      <c r="F134" s="77"/>
      <c r="G134" s="79"/>
      <c r="H134" s="79"/>
      <c r="I134" s="128"/>
      <c r="J134" s="130"/>
      <c r="K134" s="81"/>
      <c r="L134" s="79"/>
    </row>
    <row r="135" spans="1:12" ht="15" x14ac:dyDescent="0.25">
      <c r="A135" s="31"/>
      <c r="B135" s="31"/>
      <c r="C135" s="32"/>
      <c r="D135" s="142" t="s">
        <v>25</v>
      </c>
      <c r="E135" s="54" t="s">
        <v>57</v>
      </c>
      <c r="F135" s="57">
        <v>207</v>
      </c>
      <c r="G135" s="61">
        <v>0</v>
      </c>
      <c r="H135" s="61">
        <v>0</v>
      </c>
      <c r="I135" s="113">
        <v>42.2</v>
      </c>
      <c r="J135" s="117">
        <v>162</v>
      </c>
      <c r="K135" s="64" t="s">
        <v>67</v>
      </c>
      <c r="L135" s="61">
        <v>2.9</v>
      </c>
    </row>
    <row r="136" spans="1:12" ht="15" customHeight="1" x14ac:dyDescent="0.25">
      <c r="A136" s="31"/>
      <c r="B136" s="31"/>
      <c r="C136" s="32"/>
      <c r="D136" s="143" t="s">
        <v>85</v>
      </c>
      <c r="E136" s="144" t="s">
        <v>85</v>
      </c>
      <c r="F136" s="57">
        <v>60</v>
      </c>
      <c r="G136" s="61">
        <v>4.1399999999999997</v>
      </c>
      <c r="H136" s="61">
        <v>0.99</v>
      </c>
      <c r="I136" s="113">
        <v>28.77</v>
      </c>
      <c r="J136" s="117">
        <v>145.5</v>
      </c>
      <c r="K136" s="64" t="s">
        <v>50</v>
      </c>
      <c r="L136" s="61">
        <v>4.83</v>
      </c>
    </row>
    <row r="137" spans="1:12" ht="15" x14ac:dyDescent="0.25">
      <c r="A137" s="31"/>
      <c r="B137" s="31"/>
      <c r="C137" s="32"/>
      <c r="D137" s="152" t="s">
        <v>26</v>
      </c>
      <c r="E137" s="88" t="s">
        <v>59</v>
      </c>
      <c r="F137" s="58">
        <v>100</v>
      </c>
      <c r="G137" s="62">
        <v>0.45</v>
      </c>
      <c r="H137" s="62">
        <v>0</v>
      </c>
      <c r="I137" s="114">
        <v>12.9</v>
      </c>
      <c r="J137" s="118">
        <v>60</v>
      </c>
      <c r="K137" s="89" t="s">
        <v>69</v>
      </c>
      <c r="L137" s="62">
        <v>14.84</v>
      </c>
    </row>
    <row r="138" spans="1:12" ht="15" x14ac:dyDescent="0.25">
      <c r="A138" s="31"/>
      <c r="B138" s="31"/>
      <c r="C138" s="32"/>
      <c r="D138" s="87"/>
      <c r="E138" s="88"/>
      <c r="F138" s="58"/>
      <c r="G138" s="62"/>
      <c r="H138" s="62"/>
      <c r="I138" s="131"/>
      <c r="J138" s="118"/>
      <c r="K138" s="89"/>
      <c r="L138" s="62"/>
    </row>
    <row r="139" spans="1:12" ht="15" x14ac:dyDescent="0.25">
      <c r="A139" s="31"/>
      <c r="B139" s="31"/>
      <c r="C139" s="32"/>
      <c r="D139" s="37" t="s">
        <v>27</v>
      </c>
      <c r="E139" s="38"/>
      <c r="F139" s="45">
        <f>SUM(F133:F137)</f>
        <v>607</v>
      </c>
      <c r="G139" s="115">
        <f>SUM(G133:G137)</f>
        <v>18.14</v>
      </c>
      <c r="H139" s="115">
        <f>SUM(H133:H137)</f>
        <v>23.99</v>
      </c>
      <c r="I139" s="115">
        <f>SUM(I133:I137)</f>
        <v>148.02000000000001</v>
      </c>
      <c r="J139" s="119">
        <f>SUM(J133:J137)</f>
        <v>774</v>
      </c>
      <c r="K139" s="39"/>
      <c r="L139" s="59">
        <f>SUM(L133:L137)</f>
        <v>65.78</v>
      </c>
    </row>
    <row r="140" spans="1:12" ht="15" x14ac:dyDescent="0.25">
      <c r="A140" s="31">
        <f>A133</f>
        <v>2</v>
      </c>
      <c r="B140" s="31">
        <f>B133</f>
        <v>3</v>
      </c>
      <c r="C140" s="32" t="s">
        <v>28</v>
      </c>
      <c r="D140" s="167" t="s">
        <v>29</v>
      </c>
      <c r="E140" s="54"/>
      <c r="F140" s="57"/>
      <c r="G140" s="61"/>
      <c r="H140" s="61"/>
      <c r="I140" s="113"/>
      <c r="J140" s="117"/>
      <c r="K140" s="64"/>
      <c r="L140" s="61"/>
    </row>
    <row r="141" spans="1:12" ht="15" x14ac:dyDescent="0.25">
      <c r="A141" s="31"/>
      <c r="B141" s="31"/>
      <c r="C141" s="32"/>
      <c r="D141" s="142" t="s">
        <v>30</v>
      </c>
      <c r="E141" s="54"/>
      <c r="F141" s="57"/>
      <c r="G141" s="61"/>
      <c r="H141" s="61"/>
      <c r="I141" s="113"/>
      <c r="J141" s="117"/>
      <c r="K141" s="64"/>
      <c r="L141" s="61"/>
    </row>
    <row r="142" spans="1:12" ht="15.75" customHeight="1" x14ac:dyDescent="0.25">
      <c r="A142" s="31"/>
      <c r="B142" s="31"/>
      <c r="C142" s="32"/>
      <c r="D142" s="142" t="s">
        <v>31</v>
      </c>
      <c r="E142" s="54"/>
      <c r="F142" s="57"/>
      <c r="G142" s="61"/>
      <c r="H142" s="61"/>
      <c r="I142" s="113"/>
      <c r="J142" s="117"/>
      <c r="K142" s="64"/>
      <c r="L142" s="61"/>
    </row>
    <row r="143" spans="1:12" ht="15.75" customHeight="1" x14ac:dyDescent="0.25">
      <c r="A143" s="31"/>
      <c r="B143" s="31"/>
      <c r="C143" s="32"/>
      <c r="D143" s="142" t="s">
        <v>32</v>
      </c>
      <c r="E143" s="54"/>
      <c r="F143" s="57"/>
      <c r="G143" s="61"/>
      <c r="H143" s="61"/>
      <c r="I143" s="113"/>
      <c r="J143" s="117"/>
      <c r="K143" s="64"/>
      <c r="L143" s="61"/>
    </row>
    <row r="144" spans="1:12" ht="15" x14ac:dyDescent="0.25">
      <c r="A144" s="31"/>
      <c r="B144" s="31"/>
      <c r="C144" s="32"/>
      <c r="D144" s="142" t="s">
        <v>33</v>
      </c>
      <c r="E144" s="54"/>
      <c r="F144" s="57"/>
      <c r="G144" s="61"/>
      <c r="H144" s="61"/>
      <c r="I144" s="113"/>
      <c r="J144" s="117"/>
      <c r="K144" s="64"/>
      <c r="L144" s="61"/>
    </row>
    <row r="145" spans="1:12" ht="15" x14ac:dyDescent="0.25">
      <c r="A145" s="31"/>
      <c r="B145" s="31"/>
      <c r="C145" s="32"/>
      <c r="D145" s="142" t="s">
        <v>34</v>
      </c>
      <c r="E145" s="54"/>
      <c r="F145" s="57"/>
      <c r="G145" s="61"/>
      <c r="H145" s="61"/>
      <c r="I145" s="113"/>
      <c r="J145" s="117"/>
      <c r="K145" s="64"/>
      <c r="L145" s="61"/>
    </row>
    <row r="146" spans="1:12" ht="15" x14ac:dyDescent="0.25">
      <c r="A146" s="31"/>
      <c r="B146" s="31"/>
      <c r="C146" s="32"/>
      <c r="D146" s="142" t="s">
        <v>35</v>
      </c>
      <c r="E146" s="54"/>
      <c r="F146" s="36"/>
      <c r="G146" s="121"/>
      <c r="H146" s="121"/>
      <c r="I146" s="121"/>
      <c r="J146" s="35"/>
      <c r="K146" s="64"/>
      <c r="L146" s="36"/>
    </row>
    <row r="147" spans="1:12" ht="15" x14ac:dyDescent="0.25">
      <c r="A147" s="31"/>
      <c r="B147" s="31"/>
      <c r="C147" s="32"/>
      <c r="D147" s="37" t="s">
        <v>27</v>
      </c>
      <c r="E147" s="38"/>
      <c r="F147" s="45">
        <f>SUM(F140:F146)</f>
        <v>0</v>
      </c>
      <c r="G147" s="115">
        <f>SUM(G140:G146)</f>
        <v>0</v>
      </c>
      <c r="H147" s="115">
        <f>SUM(H140:H146)</f>
        <v>0</v>
      </c>
      <c r="I147" s="115">
        <f>SUM(I140:I146)</f>
        <v>0</v>
      </c>
      <c r="J147" s="119">
        <f>SUM(J140:J146)</f>
        <v>0</v>
      </c>
      <c r="K147" s="39"/>
      <c r="L147" s="59">
        <f>SUM(L140:L146)</f>
        <v>0</v>
      </c>
    </row>
    <row r="148" spans="1:12" ht="15.75" thickBot="1" x14ac:dyDescent="0.25">
      <c r="A148" s="40">
        <f>A133</f>
        <v>2</v>
      </c>
      <c r="B148" s="40">
        <f>B133</f>
        <v>3</v>
      </c>
      <c r="C148" s="191" t="s">
        <v>36</v>
      </c>
      <c r="D148" s="192"/>
      <c r="E148" s="41"/>
      <c r="F148" s="43">
        <f>F139+F147</f>
        <v>607</v>
      </c>
      <c r="G148" s="122">
        <f>G139+G147</f>
        <v>18.14</v>
      </c>
      <c r="H148" s="122">
        <f>H139+H147</f>
        <v>23.99</v>
      </c>
      <c r="I148" s="122">
        <f>I139+I147</f>
        <v>148.02000000000001</v>
      </c>
      <c r="J148" s="126">
        <f>J139+J147</f>
        <v>774</v>
      </c>
      <c r="K148" s="42"/>
      <c r="L148" s="80">
        <f>L139+L147</f>
        <v>65.78</v>
      </c>
    </row>
    <row r="149" spans="1:12" ht="15.75" thickBot="1" x14ac:dyDescent="0.3">
      <c r="A149" s="31">
        <v>2</v>
      </c>
      <c r="B149" s="31">
        <v>4</v>
      </c>
      <c r="C149" s="32" t="s">
        <v>23</v>
      </c>
      <c r="D149" s="151" t="s">
        <v>24</v>
      </c>
      <c r="E149" s="69" t="s">
        <v>101</v>
      </c>
      <c r="F149" s="75">
        <v>240</v>
      </c>
      <c r="G149" s="76">
        <v>34.1</v>
      </c>
      <c r="H149" s="76">
        <v>21.2</v>
      </c>
      <c r="I149" s="127">
        <v>67.099999999999994</v>
      </c>
      <c r="J149" s="129">
        <v>477</v>
      </c>
      <c r="K149" s="82" t="s">
        <v>102</v>
      </c>
      <c r="L149" s="76">
        <v>48.05</v>
      </c>
    </row>
    <row r="150" spans="1:12" ht="15" x14ac:dyDescent="0.25">
      <c r="A150" s="31"/>
      <c r="B150" s="31"/>
      <c r="C150" s="32"/>
      <c r="D150" s="94"/>
      <c r="E150" s="73"/>
      <c r="F150" s="77"/>
      <c r="G150" s="79"/>
      <c r="H150" s="79"/>
      <c r="I150" s="128"/>
      <c r="J150" s="130"/>
      <c r="K150" s="81"/>
      <c r="L150" s="79"/>
    </row>
    <row r="151" spans="1:12" ht="15" x14ac:dyDescent="0.25">
      <c r="A151" s="31"/>
      <c r="B151" s="31"/>
      <c r="C151" s="32"/>
      <c r="D151" s="142" t="s">
        <v>25</v>
      </c>
      <c r="E151" s="54" t="s">
        <v>48</v>
      </c>
      <c r="F151" s="57">
        <v>200</v>
      </c>
      <c r="G151" s="61">
        <v>1.44</v>
      </c>
      <c r="H151" s="61">
        <v>1.55</v>
      </c>
      <c r="I151" s="113">
        <v>20.399999999999999</v>
      </c>
      <c r="J151" s="117">
        <v>103</v>
      </c>
      <c r="K151" s="64" t="s">
        <v>49</v>
      </c>
      <c r="L151" s="61">
        <v>12.4</v>
      </c>
    </row>
    <row r="152" spans="1:12" ht="15" x14ac:dyDescent="0.25">
      <c r="A152" s="31"/>
      <c r="B152" s="31"/>
      <c r="C152" s="32"/>
      <c r="D152" s="143" t="s">
        <v>85</v>
      </c>
      <c r="E152" s="144" t="s">
        <v>85</v>
      </c>
      <c r="F152" s="57">
        <v>60</v>
      </c>
      <c r="G152" s="61">
        <v>4.1399999999999997</v>
      </c>
      <c r="H152" s="61">
        <v>0.99</v>
      </c>
      <c r="I152" s="113">
        <v>28.77</v>
      </c>
      <c r="J152" s="117">
        <v>145.5</v>
      </c>
      <c r="K152" s="64" t="s">
        <v>50</v>
      </c>
      <c r="L152" s="61">
        <v>4.83</v>
      </c>
    </row>
    <row r="153" spans="1:12" ht="15" x14ac:dyDescent="0.25">
      <c r="A153" s="31"/>
      <c r="B153" s="31"/>
      <c r="C153" s="32"/>
      <c r="D153" s="181" t="s">
        <v>26</v>
      </c>
      <c r="E153" s="54"/>
      <c r="F153" s="57"/>
      <c r="G153" s="61"/>
      <c r="H153" s="61"/>
      <c r="I153" s="113"/>
      <c r="J153" s="117"/>
      <c r="K153" s="64"/>
      <c r="L153" s="61"/>
    </row>
    <row r="154" spans="1:12" ht="15" x14ac:dyDescent="0.25">
      <c r="A154" s="31"/>
      <c r="B154" s="31"/>
      <c r="C154" s="32"/>
      <c r="D154" s="153" t="s">
        <v>86</v>
      </c>
      <c r="E154" s="54" t="s">
        <v>40</v>
      </c>
      <c r="F154" s="57">
        <v>20</v>
      </c>
      <c r="G154" s="61">
        <v>5.0599999999999996</v>
      </c>
      <c r="H154" s="61">
        <v>5.0599999999999996</v>
      </c>
      <c r="I154" s="113">
        <v>6.46</v>
      </c>
      <c r="J154" s="117">
        <v>80</v>
      </c>
      <c r="K154" s="64" t="s">
        <v>44</v>
      </c>
      <c r="L154" s="61">
        <v>13.08</v>
      </c>
    </row>
    <row r="155" spans="1:12" ht="15" x14ac:dyDescent="0.25">
      <c r="A155" s="31"/>
      <c r="B155" s="31"/>
      <c r="C155" s="32"/>
      <c r="D155" s="44"/>
      <c r="E155" s="33"/>
      <c r="F155" s="36"/>
      <c r="G155" s="121"/>
      <c r="H155" s="121"/>
      <c r="I155" s="121"/>
      <c r="J155" s="35"/>
      <c r="K155" s="36"/>
      <c r="L155" s="48"/>
    </row>
    <row r="156" spans="1:12" ht="15" x14ac:dyDescent="0.25">
      <c r="A156" s="31"/>
      <c r="B156" s="31"/>
      <c r="C156" s="32"/>
      <c r="D156" s="37" t="s">
        <v>27</v>
      </c>
      <c r="E156" s="38"/>
      <c r="F156" s="45">
        <f>SUM(F149:F155)</f>
        <v>520</v>
      </c>
      <c r="G156" s="115">
        <f>SUM(G149:G155)</f>
        <v>44.74</v>
      </c>
      <c r="H156" s="115">
        <f>SUM(H149:H155)</f>
        <v>28.799999999999997</v>
      </c>
      <c r="I156" s="115">
        <f>SUM(I149:I155)</f>
        <v>122.72999999999999</v>
      </c>
      <c r="J156" s="119">
        <f>SUM(J149:J155)</f>
        <v>805.5</v>
      </c>
      <c r="K156" s="39"/>
      <c r="L156" s="59">
        <f>SUM(L149:L155)</f>
        <v>78.36</v>
      </c>
    </row>
    <row r="157" spans="1:12" ht="15" x14ac:dyDescent="0.25">
      <c r="A157" s="31">
        <f>A149</f>
        <v>2</v>
      </c>
      <c r="B157" s="31">
        <f>B149</f>
        <v>4</v>
      </c>
      <c r="C157" s="32" t="s">
        <v>28</v>
      </c>
      <c r="D157" s="167" t="s">
        <v>29</v>
      </c>
      <c r="E157" s="73"/>
      <c r="F157" s="77"/>
      <c r="G157" s="79"/>
      <c r="H157" s="79"/>
      <c r="I157" s="128"/>
      <c r="J157" s="130"/>
      <c r="K157" s="169"/>
      <c r="L157" s="79"/>
    </row>
    <row r="158" spans="1:12" ht="15" x14ac:dyDescent="0.25">
      <c r="A158" s="31"/>
      <c r="B158" s="31"/>
      <c r="C158" s="32"/>
      <c r="D158" s="142" t="s">
        <v>30</v>
      </c>
      <c r="E158" s="84"/>
      <c r="F158" s="66"/>
      <c r="G158" s="68"/>
      <c r="H158" s="68"/>
      <c r="I158" s="120"/>
      <c r="J158" s="123"/>
      <c r="K158" s="67"/>
      <c r="L158" s="68"/>
    </row>
    <row r="159" spans="1:12" ht="15" x14ac:dyDescent="0.25">
      <c r="A159" s="31"/>
      <c r="B159" s="31"/>
      <c r="C159" s="32"/>
      <c r="D159" s="142" t="s">
        <v>31</v>
      </c>
      <c r="E159" s="54"/>
      <c r="F159" s="66"/>
      <c r="G159" s="68"/>
      <c r="H159" s="68"/>
      <c r="I159" s="120"/>
      <c r="J159" s="123"/>
      <c r="K159" s="67"/>
      <c r="L159" s="68"/>
    </row>
    <row r="160" spans="1:12" ht="15" x14ac:dyDescent="0.25">
      <c r="A160" s="31"/>
      <c r="B160" s="31"/>
      <c r="C160" s="32"/>
      <c r="D160" s="142" t="s">
        <v>32</v>
      </c>
      <c r="E160" s="54"/>
      <c r="F160" s="57"/>
      <c r="G160" s="61"/>
      <c r="H160" s="61"/>
      <c r="I160" s="113"/>
      <c r="J160" s="117"/>
      <c r="K160" s="64"/>
      <c r="L160" s="61"/>
    </row>
    <row r="161" spans="1:12" ht="15" x14ac:dyDescent="0.25">
      <c r="A161" s="31"/>
      <c r="B161" s="31"/>
      <c r="C161" s="32"/>
      <c r="D161" s="142" t="s">
        <v>33</v>
      </c>
      <c r="E161" s="54"/>
      <c r="F161" s="57"/>
      <c r="G161" s="61"/>
      <c r="H161" s="61"/>
      <c r="I161" s="113"/>
      <c r="J161" s="117"/>
      <c r="K161" s="64"/>
      <c r="L161" s="61"/>
    </row>
    <row r="162" spans="1:12" ht="15" x14ac:dyDescent="0.25">
      <c r="A162" s="31"/>
      <c r="B162" s="31"/>
      <c r="C162" s="32"/>
      <c r="D162" s="142" t="s">
        <v>34</v>
      </c>
      <c r="E162" s="54"/>
      <c r="F162" s="57"/>
      <c r="G162" s="61"/>
      <c r="H162" s="61"/>
      <c r="I162" s="113"/>
      <c r="J162" s="117"/>
      <c r="K162" s="64"/>
      <c r="L162" s="61"/>
    </row>
    <row r="163" spans="1:12" ht="15" x14ac:dyDescent="0.25">
      <c r="A163" s="31"/>
      <c r="B163" s="31"/>
      <c r="C163" s="32"/>
      <c r="D163" s="142" t="s">
        <v>35</v>
      </c>
      <c r="E163" s="54"/>
      <c r="F163" s="57"/>
      <c r="G163" s="61"/>
      <c r="H163" s="61"/>
      <c r="I163" s="113"/>
      <c r="J163" s="117"/>
      <c r="K163" s="64"/>
      <c r="L163" s="61"/>
    </row>
    <row r="164" spans="1:12" ht="15" x14ac:dyDescent="0.25">
      <c r="A164" s="31"/>
      <c r="B164" s="31"/>
      <c r="C164" s="32"/>
      <c r="D164" s="102"/>
      <c r="E164" s="73"/>
      <c r="F164" s="77"/>
      <c r="G164" s="79"/>
      <c r="H164" s="79"/>
      <c r="I164" s="128"/>
      <c r="J164" s="130"/>
      <c r="K164" s="81"/>
      <c r="L164" s="79"/>
    </row>
    <row r="165" spans="1:12" ht="15" x14ac:dyDescent="0.25">
      <c r="A165" s="31"/>
      <c r="B165" s="31"/>
      <c r="C165" s="32"/>
      <c r="D165" s="44"/>
      <c r="E165" s="33"/>
      <c r="F165" s="36"/>
      <c r="G165" s="121"/>
      <c r="H165" s="121"/>
      <c r="I165" s="121"/>
      <c r="J165" s="35"/>
      <c r="K165" s="36"/>
      <c r="L165" s="48"/>
    </row>
    <row r="166" spans="1:12" ht="15" x14ac:dyDescent="0.25">
      <c r="A166" s="31"/>
      <c r="B166" s="31"/>
      <c r="C166" s="32"/>
      <c r="D166" s="37" t="s">
        <v>27</v>
      </c>
      <c r="E166" s="38"/>
      <c r="F166" s="45">
        <f>SUM(F157:F165)</f>
        <v>0</v>
      </c>
      <c r="G166" s="115">
        <f>SUM(G157:G165)</f>
        <v>0</v>
      </c>
      <c r="H166" s="115">
        <f>SUM(H157:H165)</f>
        <v>0</v>
      </c>
      <c r="I166" s="115">
        <f>SUM(I157:I165)</f>
        <v>0</v>
      </c>
      <c r="J166" s="119">
        <f>SUM(J157:J165)</f>
        <v>0</v>
      </c>
      <c r="K166" s="39"/>
      <c r="L166" s="59">
        <f>SUM(L157:L165)</f>
        <v>0</v>
      </c>
    </row>
    <row r="167" spans="1:12" ht="15.75" thickBot="1" x14ac:dyDescent="0.25">
      <c r="A167" s="40">
        <f>A149</f>
        <v>2</v>
      </c>
      <c r="B167" s="40">
        <f>B149</f>
        <v>4</v>
      </c>
      <c r="C167" s="191" t="s">
        <v>36</v>
      </c>
      <c r="D167" s="192"/>
      <c r="E167" s="41"/>
      <c r="F167" s="43">
        <f>F156+F166</f>
        <v>520</v>
      </c>
      <c r="G167" s="122">
        <f>G156+G166</f>
        <v>44.74</v>
      </c>
      <c r="H167" s="122">
        <f>H156+H166</f>
        <v>28.799999999999997</v>
      </c>
      <c r="I167" s="122">
        <f>I156+I166</f>
        <v>122.72999999999999</v>
      </c>
      <c r="J167" s="126">
        <f>J156+J166</f>
        <v>805.5</v>
      </c>
      <c r="K167" s="42"/>
      <c r="L167" s="49">
        <f>L156+L166</f>
        <v>78.36</v>
      </c>
    </row>
    <row r="168" spans="1:12" ht="15.75" thickBot="1" x14ac:dyDescent="0.3">
      <c r="A168" s="31">
        <v>2</v>
      </c>
      <c r="B168" s="31">
        <v>5</v>
      </c>
      <c r="C168" s="32" t="s">
        <v>23</v>
      </c>
      <c r="D168" s="151" t="s">
        <v>24</v>
      </c>
      <c r="E168" s="69" t="s">
        <v>114</v>
      </c>
      <c r="F168" s="75">
        <v>240</v>
      </c>
      <c r="G168" s="76">
        <v>12.35</v>
      </c>
      <c r="H168" s="76">
        <v>25.54</v>
      </c>
      <c r="I168" s="127">
        <v>23.13</v>
      </c>
      <c r="J168" s="129">
        <v>374.8</v>
      </c>
      <c r="K168" s="82" t="s">
        <v>103</v>
      </c>
      <c r="L168" s="76">
        <v>48.69</v>
      </c>
    </row>
    <row r="169" spans="1:12" ht="15" x14ac:dyDescent="0.25">
      <c r="A169" s="31"/>
      <c r="B169" s="31"/>
      <c r="C169" s="32"/>
      <c r="D169" s="94"/>
      <c r="E169" s="73"/>
      <c r="F169" s="77"/>
      <c r="G169" s="79"/>
      <c r="H169" s="79"/>
      <c r="I169" s="128"/>
      <c r="J169" s="130"/>
      <c r="K169" s="81"/>
      <c r="L169" s="79"/>
    </row>
    <row r="170" spans="1:12" ht="15" x14ac:dyDescent="0.25">
      <c r="A170" s="31"/>
      <c r="B170" s="31"/>
      <c r="C170" s="32"/>
      <c r="D170" s="142" t="s">
        <v>25</v>
      </c>
      <c r="E170" s="54" t="s">
        <v>38</v>
      </c>
      <c r="F170" s="57">
        <v>200</v>
      </c>
      <c r="G170" s="61">
        <v>0.2</v>
      </c>
      <c r="H170" s="61">
        <v>0</v>
      </c>
      <c r="I170" s="113">
        <v>31.6</v>
      </c>
      <c r="J170" s="117">
        <v>126</v>
      </c>
      <c r="K170" s="64" t="s">
        <v>41</v>
      </c>
      <c r="L170" s="61">
        <v>1.6</v>
      </c>
    </row>
    <row r="171" spans="1:12" ht="15" x14ac:dyDescent="0.25">
      <c r="A171" s="31"/>
      <c r="B171" s="31"/>
      <c r="C171" s="32"/>
      <c r="D171" s="143" t="s">
        <v>85</v>
      </c>
      <c r="E171" s="144" t="s">
        <v>85</v>
      </c>
      <c r="F171" s="57">
        <v>60</v>
      </c>
      <c r="G171" s="61">
        <v>4.1399999999999997</v>
      </c>
      <c r="H171" s="61">
        <v>0.99</v>
      </c>
      <c r="I171" s="113">
        <v>28.77</v>
      </c>
      <c r="J171" s="117">
        <v>145.5</v>
      </c>
      <c r="K171" s="64" t="s">
        <v>50</v>
      </c>
      <c r="L171" s="61">
        <v>4.83</v>
      </c>
    </row>
    <row r="172" spans="1:12" ht="15" x14ac:dyDescent="0.25">
      <c r="A172" s="31"/>
      <c r="B172" s="31"/>
      <c r="C172" s="32"/>
      <c r="D172" s="181" t="s">
        <v>26</v>
      </c>
      <c r="E172" s="54"/>
      <c r="F172" s="57"/>
      <c r="G172" s="61"/>
      <c r="H172" s="61"/>
      <c r="I172" s="113"/>
      <c r="J172" s="117"/>
      <c r="K172" s="64"/>
      <c r="L172" s="61"/>
    </row>
    <row r="173" spans="1:12" ht="15" x14ac:dyDescent="0.25">
      <c r="A173" s="31"/>
      <c r="B173" s="31"/>
      <c r="C173" s="32"/>
      <c r="D173" s="83" t="s">
        <v>82</v>
      </c>
      <c r="E173" s="54" t="s">
        <v>53</v>
      </c>
      <c r="F173" s="57">
        <v>60</v>
      </c>
      <c r="G173" s="61">
        <v>0.66</v>
      </c>
      <c r="H173" s="61">
        <v>0.12</v>
      </c>
      <c r="I173" s="113">
        <v>2.2799999999999998</v>
      </c>
      <c r="J173" s="117">
        <v>59.5</v>
      </c>
      <c r="K173" s="150" t="s">
        <v>88</v>
      </c>
      <c r="L173" s="61">
        <v>13.92</v>
      </c>
    </row>
    <row r="174" spans="1:12" ht="15" x14ac:dyDescent="0.25">
      <c r="A174" s="31"/>
      <c r="B174" s="31"/>
      <c r="C174" s="32"/>
      <c r="D174" s="52"/>
      <c r="E174" s="55"/>
      <c r="F174" s="57"/>
      <c r="G174" s="62"/>
      <c r="H174" s="61"/>
      <c r="I174" s="113"/>
      <c r="J174" s="117"/>
      <c r="K174" s="65"/>
      <c r="L174" s="62"/>
    </row>
    <row r="175" spans="1:12" ht="15" customHeight="1" x14ac:dyDescent="0.25">
      <c r="A175" s="31"/>
      <c r="B175" s="31"/>
      <c r="C175" s="32"/>
      <c r="D175" s="37" t="s">
        <v>27</v>
      </c>
      <c r="E175" s="38"/>
      <c r="F175" s="45">
        <f>SUM(F168:F174)</f>
        <v>560</v>
      </c>
      <c r="G175" s="115">
        <f>SUM(G168:G174)</f>
        <v>17.349999999999998</v>
      </c>
      <c r="H175" s="115">
        <f>SUM(H168:H174)</f>
        <v>26.65</v>
      </c>
      <c r="I175" s="115">
        <f>SUM(I168:I174)</f>
        <v>85.78</v>
      </c>
      <c r="J175" s="119">
        <f>SUM(J168:J174)</f>
        <v>705.8</v>
      </c>
      <c r="K175" s="39"/>
      <c r="L175" s="59">
        <f>SUM(L168:L174)</f>
        <v>69.039999999999992</v>
      </c>
    </row>
    <row r="176" spans="1:12" ht="15" x14ac:dyDescent="0.25">
      <c r="A176" s="31">
        <f>A168</f>
        <v>2</v>
      </c>
      <c r="B176" s="31">
        <f>B168</f>
        <v>5</v>
      </c>
      <c r="C176" s="32" t="s">
        <v>28</v>
      </c>
      <c r="D176" s="167" t="s">
        <v>29</v>
      </c>
      <c r="E176" s="85"/>
      <c r="F176" s="66"/>
      <c r="G176" s="68"/>
      <c r="H176" s="68"/>
      <c r="I176" s="120"/>
      <c r="J176" s="123"/>
      <c r="K176" s="67"/>
      <c r="L176" s="68"/>
    </row>
    <row r="177" spans="1:12" ht="15" x14ac:dyDescent="0.25">
      <c r="A177" s="31"/>
      <c r="B177" s="31"/>
      <c r="C177" s="32"/>
      <c r="D177" s="142" t="s">
        <v>30</v>
      </c>
      <c r="E177" s="170"/>
      <c r="F177" s="57"/>
      <c r="G177" s="61"/>
      <c r="H177" s="61"/>
      <c r="I177" s="113"/>
      <c r="J177" s="117"/>
      <c r="K177" s="171"/>
      <c r="L177" s="61"/>
    </row>
    <row r="178" spans="1:12" ht="15" x14ac:dyDescent="0.25">
      <c r="A178" s="31"/>
      <c r="B178" s="31"/>
      <c r="C178" s="32"/>
      <c r="D178" s="142" t="s">
        <v>31</v>
      </c>
      <c r="E178" s="54"/>
      <c r="F178" s="57"/>
      <c r="G178" s="61"/>
      <c r="H178" s="61"/>
      <c r="I178" s="113"/>
      <c r="J178" s="117"/>
      <c r="K178" s="172"/>
      <c r="L178" s="61"/>
    </row>
    <row r="179" spans="1:12" ht="15" x14ac:dyDescent="0.25">
      <c r="A179" s="31"/>
      <c r="B179" s="31"/>
      <c r="C179" s="32"/>
      <c r="D179" s="142" t="s">
        <v>32</v>
      </c>
      <c r="E179" s="173"/>
      <c r="F179" s="57"/>
      <c r="G179" s="61"/>
      <c r="H179" s="61"/>
      <c r="I179" s="113"/>
      <c r="J179" s="117"/>
      <c r="K179" s="172"/>
      <c r="L179" s="61"/>
    </row>
    <row r="180" spans="1:12" ht="15" x14ac:dyDescent="0.25">
      <c r="A180" s="31"/>
      <c r="B180" s="31"/>
      <c r="C180" s="32"/>
      <c r="D180" s="142" t="s">
        <v>33</v>
      </c>
      <c r="E180" s="54"/>
      <c r="F180" s="57"/>
      <c r="G180" s="61"/>
      <c r="H180" s="61"/>
      <c r="I180" s="113"/>
      <c r="J180" s="117"/>
      <c r="K180" s="172"/>
      <c r="L180" s="61"/>
    </row>
    <row r="181" spans="1:12" ht="15" x14ac:dyDescent="0.25">
      <c r="A181" s="31"/>
      <c r="B181" s="31"/>
      <c r="C181" s="32"/>
      <c r="D181" s="142" t="s">
        <v>34</v>
      </c>
      <c r="E181" s="54"/>
      <c r="F181" s="57"/>
      <c r="G181" s="61"/>
      <c r="H181" s="61"/>
      <c r="I181" s="113"/>
      <c r="J181" s="117"/>
      <c r="K181" s="64"/>
      <c r="L181" s="61"/>
    </row>
    <row r="182" spans="1:12" ht="15" x14ac:dyDescent="0.25">
      <c r="A182" s="31"/>
      <c r="B182" s="31"/>
      <c r="C182" s="32"/>
      <c r="D182" s="142" t="s">
        <v>35</v>
      </c>
      <c r="E182" s="54"/>
      <c r="F182" s="36"/>
      <c r="G182" s="121"/>
      <c r="H182" s="121"/>
      <c r="I182" s="121"/>
      <c r="J182" s="35"/>
      <c r="K182" s="64"/>
      <c r="L182" s="48"/>
    </row>
    <row r="183" spans="1:12" ht="15" x14ac:dyDescent="0.25">
      <c r="A183" s="31"/>
      <c r="B183" s="31"/>
      <c r="C183" s="32"/>
      <c r="D183" s="37" t="s">
        <v>27</v>
      </c>
      <c r="E183" s="38"/>
      <c r="F183" s="45">
        <f>SUM(F176:F182)</f>
        <v>0</v>
      </c>
      <c r="G183" s="115">
        <f>SUM(G176:G182)</f>
        <v>0</v>
      </c>
      <c r="H183" s="115">
        <f>SUM(H176:H182)</f>
        <v>0</v>
      </c>
      <c r="I183" s="115">
        <f>SUM(I176:I182)</f>
        <v>0</v>
      </c>
      <c r="J183" s="119">
        <f>SUM(J176:J182)</f>
        <v>0</v>
      </c>
      <c r="K183" s="39"/>
      <c r="L183" s="59">
        <f>SUM(L176:L182)</f>
        <v>0</v>
      </c>
    </row>
    <row r="184" spans="1:12" ht="15.75" thickBot="1" x14ac:dyDescent="0.25">
      <c r="A184" s="40">
        <f>A168</f>
        <v>2</v>
      </c>
      <c r="B184" s="40">
        <f>B168</f>
        <v>5</v>
      </c>
      <c r="C184" s="191" t="s">
        <v>36</v>
      </c>
      <c r="D184" s="192"/>
      <c r="E184" s="41"/>
      <c r="F184" s="43">
        <f>F175+F183</f>
        <v>560</v>
      </c>
      <c r="G184" s="122">
        <f>G175+G183</f>
        <v>17.349999999999998</v>
      </c>
      <c r="H184" s="122">
        <f>H175+H183</f>
        <v>26.65</v>
      </c>
      <c r="I184" s="122">
        <f>I175+I183</f>
        <v>85.78</v>
      </c>
      <c r="J184" s="126">
        <f>J175+J183</f>
        <v>705.8</v>
      </c>
      <c r="K184" s="42"/>
      <c r="L184" s="49">
        <f>L175+L183</f>
        <v>69.039999999999992</v>
      </c>
    </row>
    <row r="185" spans="1:12" ht="15" x14ac:dyDescent="0.25">
      <c r="A185" s="31">
        <v>3</v>
      </c>
      <c r="B185" s="31">
        <v>1</v>
      </c>
      <c r="C185" s="32" t="s">
        <v>23</v>
      </c>
      <c r="D185" s="146" t="s">
        <v>24</v>
      </c>
      <c r="E185" s="159" t="s">
        <v>63</v>
      </c>
      <c r="F185" s="75">
        <v>210</v>
      </c>
      <c r="G185" s="76">
        <v>16.53</v>
      </c>
      <c r="H185" s="76">
        <v>8.74</v>
      </c>
      <c r="I185" s="127">
        <v>21.33</v>
      </c>
      <c r="J185" s="129">
        <v>200</v>
      </c>
      <c r="K185" s="63" t="s">
        <v>71</v>
      </c>
      <c r="L185" s="76">
        <v>16.16</v>
      </c>
    </row>
    <row r="186" spans="1:12" ht="15" x14ac:dyDescent="0.25">
      <c r="A186" s="31"/>
      <c r="B186" s="31"/>
      <c r="C186" s="32"/>
      <c r="D186" s="140"/>
      <c r="E186" s="73"/>
      <c r="F186" s="77"/>
      <c r="G186" s="79"/>
      <c r="H186" s="79"/>
      <c r="I186" s="128"/>
      <c r="J186" s="130"/>
      <c r="K186" s="78"/>
      <c r="L186" s="79"/>
    </row>
    <row r="187" spans="1:12" ht="15" x14ac:dyDescent="0.25">
      <c r="A187" s="31"/>
      <c r="B187" s="31"/>
      <c r="C187" s="32"/>
      <c r="D187" s="142" t="s">
        <v>25</v>
      </c>
      <c r="E187" s="54" t="s">
        <v>70</v>
      </c>
      <c r="F187" s="57">
        <v>200</v>
      </c>
      <c r="G187" s="61">
        <v>0.2</v>
      </c>
      <c r="H187" s="61">
        <v>0</v>
      </c>
      <c r="I187" s="113">
        <v>15</v>
      </c>
      <c r="J187" s="117">
        <v>60</v>
      </c>
      <c r="K187" s="150" t="s">
        <v>41</v>
      </c>
      <c r="L187" s="61">
        <v>1.6</v>
      </c>
    </row>
    <row r="188" spans="1:12" ht="15" x14ac:dyDescent="0.25">
      <c r="A188" s="31"/>
      <c r="B188" s="31"/>
      <c r="C188" s="32"/>
      <c r="D188" s="143" t="s">
        <v>85</v>
      </c>
      <c r="E188" s="144" t="s">
        <v>85</v>
      </c>
      <c r="F188" s="57">
        <v>50</v>
      </c>
      <c r="G188" s="61">
        <v>4.0999999999999996</v>
      </c>
      <c r="H188" s="61">
        <v>1.1000000000000001</v>
      </c>
      <c r="I188" s="113">
        <v>24.4</v>
      </c>
      <c r="J188" s="117">
        <v>126.4</v>
      </c>
      <c r="K188" s="64" t="s">
        <v>50</v>
      </c>
      <c r="L188" s="61">
        <v>5.0999999999999996</v>
      </c>
    </row>
    <row r="189" spans="1:12" ht="15" x14ac:dyDescent="0.25">
      <c r="A189" s="31"/>
      <c r="B189" s="31"/>
      <c r="C189" s="32"/>
      <c r="D189" s="181" t="s">
        <v>26</v>
      </c>
      <c r="E189" s="144"/>
      <c r="F189" s="57"/>
      <c r="G189" s="61"/>
      <c r="H189" s="61"/>
      <c r="I189" s="113"/>
      <c r="J189" s="117"/>
      <c r="K189" s="64"/>
      <c r="L189" s="61"/>
    </row>
    <row r="190" spans="1:12" ht="15" x14ac:dyDescent="0.25">
      <c r="A190" s="31"/>
      <c r="B190" s="31"/>
      <c r="C190" s="32"/>
      <c r="D190" s="153" t="s">
        <v>86</v>
      </c>
      <c r="E190" s="54" t="s">
        <v>40</v>
      </c>
      <c r="F190" s="57">
        <v>20</v>
      </c>
      <c r="G190" s="61">
        <v>5.0599999999999996</v>
      </c>
      <c r="H190" s="61">
        <v>5.0599999999999996</v>
      </c>
      <c r="I190" s="113">
        <v>6.46</v>
      </c>
      <c r="J190" s="117">
        <v>80</v>
      </c>
      <c r="K190" s="150" t="s">
        <v>44</v>
      </c>
      <c r="L190" s="61">
        <v>13.08</v>
      </c>
    </row>
    <row r="191" spans="1:12" ht="15" x14ac:dyDescent="0.25">
      <c r="A191" s="31"/>
      <c r="B191" s="31"/>
      <c r="C191" s="32"/>
      <c r="D191" s="153" t="s">
        <v>86</v>
      </c>
      <c r="E191" s="54" t="s">
        <v>39</v>
      </c>
      <c r="F191" s="57">
        <v>20</v>
      </c>
      <c r="G191" s="61">
        <v>0.02</v>
      </c>
      <c r="H191" s="61">
        <v>16.600000000000001</v>
      </c>
      <c r="I191" s="113">
        <v>0.12</v>
      </c>
      <c r="J191" s="117">
        <v>154</v>
      </c>
      <c r="K191" s="64" t="s">
        <v>43</v>
      </c>
      <c r="L191" s="61">
        <v>18.75</v>
      </c>
    </row>
    <row r="192" spans="1:12" ht="15" x14ac:dyDescent="0.25">
      <c r="A192" s="31"/>
      <c r="B192" s="31"/>
      <c r="C192" s="32"/>
      <c r="D192" s="83"/>
      <c r="E192" s="54"/>
      <c r="F192" s="57"/>
      <c r="G192" s="61"/>
      <c r="H192" s="61"/>
      <c r="I192" s="132"/>
      <c r="J192" s="117"/>
      <c r="K192" s="64"/>
      <c r="L192" s="61"/>
    </row>
    <row r="193" spans="1:12" ht="15" x14ac:dyDescent="0.25">
      <c r="A193" s="31"/>
      <c r="B193" s="31"/>
      <c r="C193" s="32"/>
      <c r="D193" s="37" t="s">
        <v>27</v>
      </c>
      <c r="E193" s="38"/>
      <c r="F193" s="45">
        <f>SUM(F185:F191)</f>
        <v>500</v>
      </c>
      <c r="G193" s="115">
        <f>SUM(G185:G191)</f>
        <v>25.909999999999997</v>
      </c>
      <c r="H193" s="115">
        <f>SUM(H185:H191)</f>
        <v>31.5</v>
      </c>
      <c r="I193" s="115">
        <f>SUM(I185:I191)</f>
        <v>67.31</v>
      </c>
      <c r="J193" s="119">
        <f>SUM(J185:J191)</f>
        <v>620.4</v>
      </c>
      <c r="K193" s="39"/>
      <c r="L193" s="99">
        <f>SUM(L185:L191)</f>
        <v>54.69</v>
      </c>
    </row>
    <row r="194" spans="1:12" ht="15" x14ac:dyDescent="0.25">
      <c r="A194" s="31">
        <f>A185</f>
        <v>3</v>
      </c>
      <c r="B194" s="31">
        <f>B185</f>
        <v>1</v>
      </c>
      <c r="C194" s="32" t="s">
        <v>28</v>
      </c>
      <c r="D194" s="167" t="s">
        <v>29</v>
      </c>
      <c r="E194" s="174"/>
      <c r="F194" s="57"/>
      <c r="G194" s="79"/>
      <c r="H194" s="79"/>
      <c r="I194" s="128"/>
      <c r="J194" s="130"/>
      <c r="K194" s="81"/>
      <c r="L194" s="61"/>
    </row>
    <row r="195" spans="1:12" ht="15" x14ac:dyDescent="0.25">
      <c r="A195" s="31"/>
      <c r="B195" s="31"/>
      <c r="C195" s="32"/>
      <c r="D195" s="168" t="s">
        <v>30</v>
      </c>
      <c r="E195" s="85"/>
      <c r="F195" s="66"/>
      <c r="G195" s="68"/>
      <c r="H195" s="68"/>
      <c r="I195" s="120"/>
      <c r="J195" s="123"/>
      <c r="K195" s="67"/>
      <c r="L195" s="68"/>
    </row>
    <row r="196" spans="1:12" ht="15" x14ac:dyDescent="0.25">
      <c r="A196" s="31"/>
      <c r="B196" s="31"/>
      <c r="C196" s="32"/>
      <c r="D196" s="168" t="s">
        <v>31</v>
      </c>
      <c r="E196" s="85"/>
      <c r="F196" s="66"/>
      <c r="G196" s="68"/>
      <c r="H196" s="68"/>
      <c r="I196" s="120"/>
      <c r="J196" s="123"/>
      <c r="K196" s="171"/>
      <c r="L196" s="68"/>
    </row>
    <row r="197" spans="1:12" ht="15" x14ac:dyDescent="0.25">
      <c r="A197" s="31"/>
      <c r="B197" s="31"/>
      <c r="C197" s="32"/>
      <c r="D197" s="142" t="s">
        <v>32</v>
      </c>
      <c r="E197" s="54"/>
      <c r="F197" s="57"/>
      <c r="G197" s="61"/>
      <c r="H197" s="61"/>
      <c r="I197" s="113"/>
      <c r="J197" s="117"/>
      <c r="K197" s="64"/>
      <c r="L197" s="61"/>
    </row>
    <row r="198" spans="1:12" ht="15" x14ac:dyDescent="0.25">
      <c r="A198" s="31"/>
      <c r="B198" s="31"/>
      <c r="C198" s="32"/>
      <c r="D198" s="175" t="s">
        <v>33</v>
      </c>
      <c r="E198" s="173"/>
      <c r="F198" s="57"/>
      <c r="G198" s="61"/>
      <c r="H198" s="61"/>
      <c r="I198" s="113"/>
      <c r="J198" s="117"/>
      <c r="K198" s="172"/>
      <c r="L198" s="61"/>
    </row>
    <row r="199" spans="1:12" ht="15" x14ac:dyDescent="0.25">
      <c r="A199" s="31"/>
      <c r="B199" s="31"/>
      <c r="C199" s="32"/>
      <c r="D199" s="142" t="s">
        <v>34</v>
      </c>
      <c r="E199" s="54"/>
      <c r="F199" s="57"/>
      <c r="G199" s="61"/>
      <c r="H199" s="61"/>
      <c r="I199" s="113"/>
      <c r="J199" s="117"/>
      <c r="K199" s="64"/>
      <c r="L199" s="61"/>
    </row>
    <row r="200" spans="1:12" ht="15" x14ac:dyDescent="0.25">
      <c r="A200" s="31"/>
      <c r="B200" s="31"/>
      <c r="C200" s="32"/>
      <c r="D200" s="142" t="s">
        <v>35</v>
      </c>
      <c r="E200" s="54"/>
      <c r="F200" s="57"/>
      <c r="G200" s="61"/>
      <c r="H200" s="61"/>
      <c r="I200" s="113"/>
      <c r="J200" s="117"/>
      <c r="K200" s="64"/>
      <c r="L200" s="61"/>
    </row>
    <row r="201" spans="1:12" ht="15" x14ac:dyDescent="0.25">
      <c r="A201" s="31"/>
      <c r="B201" s="31"/>
      <c r="C201" s="32"/>
      <c r="D201" s="37" t="s">
        <v>27</v>
      </c>
      <c r="E201" s="38"/>
      <c r="F201" s="45">
        <f>SUM(F194:F200)</f>
        <v>0</v>
      </c>
      <c r="G201" s="115">
        <f>SUM(G194:G200)</f>
        <v>0</v>
      </c>
      <c r="H201" s="115">
        <f>SUM(H194:H200)</f>
        <v>0</v>
      </c>
      <c r="I201" s="115">
        <f>SUM(I194:I200)</f>
        <v>0</v>
      </c>
      <c r="J201" s="119">
        <f>SUM(J194:J200)</f>
        <v>0</v>
      </c>
      <c r="K201" s="45"/>
      <c r="L201" s="59">
        <f>SUM(L194:L200)</f>
        <v>0</v>
      </c>
    </row>
    <row r="202" spans="1:12" ht="15.75" thickBot="1" x14ac:dyDescent="0.25">
      <c r="A202" s="40">
        <f>A185</f>
        <v>3</v>
      </c>
      <c r="B202" s="40">
        <f>B185</f>
        <v>1</v>
      </c>
      <c r="C202" s="191" t="s">
        <v>36</v>
      </c>
      <c r="D202" s="192"/>
      <c r="E202" s="41"/>
      <c r="F202" s="43">
        <f>F193+F201</f>
        <v>500</v>
      </c>
      <c r="G202" s="122">
        <f>G193+G201</f>
        <v>25.909999999999997</v>
      </c>
      <c r="H202" s="122">
        <f>H193+H201</f>
        <v>31.5</v>
      </c>
      <c r="I202" s="122">
        <f>I193+I201</f>
        <v>67.31</v>
      </c>
      <c r="J202" s="126">
        <f>J193+J201</f>
        <v>620.4</v>
      </c>
      <c r="K202" s="43"/>
      <c r="L202" s="49">
        <f>L193+L201</f>
        <v>54.69</v>
      </c>
    </row>
    <row r="203" spans="1:12" ht="15.75" customHeight="1" x14ac:dyDescent="0.25">
      <c r="A203" s="31">
        <v>3</v>
      </c>
      <c r="B203" s="31">
        <v>2</v>
      </c>
      <c r="C203" s="32" t="s">
        <v>23</v>
      </c>
      <c r="D203" s="146" t="s">
        <v>24</v>
      </c>
      <c r="E203" s="90" t="s">
        <v>47</v>
      </c>
      <c r="F203" s="75">
        <v>180</v>
      </c>
      <c r="G203" s="76">
        <v>20.100000000000001</v>
      </c>
      <c r="H203" s="76">
        <v>16.350000000000001</v>
      </c>
      <c r="I203" s="127">
        <v>31.05</v>
      </c>
      <c r="J203" s="129">
        <v>258</v>
      </c>
      <c r="K203" s="160" t="s">
        <v>87</v>
      </c>
      <c r="L203" s="76">
        <v>64.8</v>
      </c>
    </row>
    <row r="204" spans="1:12" ht="15.75" customHeight="1" x14ac:dyDescent="0.25">
      <c r="A204" s="31"/>
      <c r="B204" s="31"/>
      <c r="C204" s="32"/>
      <c r="D204" s="140"/>
      <c r="E204" s="161"/>
      <c r="F204" s="77"/>
      <c r="G204" s="79"/>
      <c r="H204" s="79"/>
      <c r="I204" s="128"/>
      <c r="J204" s="130"/>
      <c r="K204" s="162"/>
      <c r="L204" s="79"/>
    </row>
    <row r="205" spans="1:12" ht="14.25" customHeight="1" x14ac:dyDescent="0.25">
      <c r="A205" s="31"/>
      <c r="B205" s="31"/>
      <c r="C205" s="32"/>
      <c r="D205" s="142" t="s">
        <v>25</v>
      </c>
      <c r="E205" s="54" t="s">
        <v>48</v>
      </c>
      <c r="F205" s="57">
        <v>200</v>
      </c>
      <c r="G205" s="61">
        <v>1.44</v>
      </c>
      <c r="H205" s="61">
        <v>1.55</v>
      </c>
      <c r="I205" s="113">
        <v>20.399999999999999</v>
      </c>
      <c r="J205" s="117">
        <v>103</v>
      </c>
      <c r="K205" s="64" t="s">
        <v>49</v>
      </c>
      <c r="L205" s="61">
        <v>12.4</v>
      </c>
    </row>
    <row r="206" spans="1:12" ht="15" x14ac:dyDescent="0.25">
      <c r="A206" s="31"/>
      <c r="B206" s="31"/>
      <c r="C206" s="32"/>
      <c r="D206" s="143" t="s">
        <v>85</v>
      </c>
      <c r="E206" s="144" t="s">
        <v>85</v>
      </c>
      <c r="F206" s="57">
        <v>70</v>
      </c>
      <c r="G206" s="61">
        <v>5.22</v>
      </c>
      <c r="H206" s="61">
        <v>1.32</v>
      </c>
      <c r="I206" s="113">
        <v>33.82</v>
      </c>
      <c r="J206" s="117">
        <v>172.9</v>
      </c>
      <c r="K206" s="64" t="s">
        <v>50</v>
      </c>
      <c r="L206" s="61">
        <v>6.28</v>
      </c>
    </row>
    <row r="207" spans="1:12" ht="13.5" customHeight="1" x14ac:dyDescent="0.25">
      <c r="A207" s="31"/>
      <c r="B207" s="31"/>
      <c r="C207" s="32"/>
      <c r="D207" s="181" t="s">
        <v>26</v>
      </c>
      <c r="E207" s="54"/>
      <c r="F207" s="57"/>
      <c r="G207" s="61"/>
      <c r="H207" s="61"/>
      <c r="I207" s="113"/>
      <c r="J207" s="117"/>
      <c r="K207" s="64"/>
      <c r="L207" s="61"/>
    </row>
    <row r="208" spans="1:12" ht="15" customHeight="1" x14ac:dyDescent="0.25">
      <c r="A208" s="31"/>
      <c r="B208" s="31"/>
      <c r="C208" s="32"/>
      <c r="D208" s="153" t="s">
        <v>86</v>
      </c>
      <c r="E208" s="55" t="s">
        <v>40</v>
      </c>
      <c r="F208" s="58">
        <v>30</v>
      </c>
      <c r="G208" s="62">
        <v>7.62</v>
      </c>
      <c r="H208" s="62">
        <v>7.6</v>
      </c>
      <c r="I208" s="113">
        <v>6.48</v>
      </c>
      <c r="J208" s="117">
        <v>80</v>
      </c>
      <c r="K208" s="65" t="s">
        <v>44</v>
      </c>
      <c r="L208" s="62">
        <v>19.32</v>
      </c>
    </row>
    <row r="209" spans="1:12" ht="15" x14ac:dyDescent="0.25">
      <c r="A209" s="31"/>
      <c r="B209" s="31"/>
      <c r="C209" s="32"/>
      <c r="D209" s="153" t="s">
        <v>86</v>
      </c>
      <c r="E209" s="55" t="s">
        <v>39</v>
      </c>
      <c r="F209" s="58">
        <v>20</v>
      </c>
      <c r="G209" s="62">
        <v>0</v>
      </c>
      <c r="H209" s="62">
        <v>16.600000000000001</v>
      </c>
      <c r="I209" s="113">
        <v>0.1</v>
      </c>
      <c r="J209" s="117">
        <v>154</v>
      </c>
      <c r="K209" s="65" t="s">
        <v>43</v>
      </c>
      <c r="L209" s="62">
        <v>18.75</v>
      </c>
    </row>
    <row r="210" spans="1:12" ht="15" x14ac:dyDescent="0.25">
      <c r="A210" s="31"/>
      <c r="B210" s="31"/>
      <c r="C210" s="32"/>
      <c r="D210" s="83"/>
      <c r="E210" s="55"/>
      <c r="F210" s="58"/>
      <c r="G210" s="62"/>
      <c r="H210" s="62"/>
      <c r="I210" s="132"/>
      <c r="J210" s="117"/>
      <c r="K210" s="65"/>
      <c r="L210" s="62"/>
    </row>
    <row r="211" spans="1:12" ht="15" x14ac:dyDescent="0.25">
      <c r="A211" s="31"/>
      <c r="B211" s="31"/>
      <c r="C211" s="32"/>
      <c r="D211" s="37" t="s">
        <v>27</v>
      </c>
      <c r="E211" s="38"/>
      <c r="F211" s="45">
        <f>SUM(F203:F209)</f>
        <v>500</v>
      </c>
      <c r="G211" s="115">
        <f>SUM(G203:G209)</f>
        <v>34.380000000000003</v>
      </c>
      <c r="H211" s="115">
        <f>SUM(H203:H209)</f>
        <v>43.42</v>
      </c>
      <c r="I211" s="115">
        <f>SUM(I203:I209)</f>
        <v>91.850000000000009</v>
      </c>
      <c r="J211" s="119">
        <f>SUM(J203:J209)</f>
        <v>767.9</v>
      </c>
      <c r="K211" s="39"/>
      <c r="L211" s="59">
        <f>SUM(L203:L209)</f>
        <v>121.55000000000001</v>
      </c>
    </row>
    <row r="212" spans="1:12" ht="15" x14ac:dyDescent="0.25">
      <c r="A212" s="31">
        <f>A203</f>
        <v>3</v>
      </c>
      <c r="B212" s="31">
        <f>B203</f>
        <v>2</v>
      </c>
      <c r="C212" s="32" t="s">
        <v>28</v>
      </c>
      <c r="D212" s="167" t="s">
        <v>29</v>
      </c>
      <c r="E212" s="54"/>
      <c r="F212" s="57"/>
      <c r="G212" s="61"/>
      <c r="H212" s="61"/>
      <c r="I212" s="113"/>
      <c r="J212" s="117"/>
      <c r="K212" s="72"/>
      <c r="L212" s="61"/>
    </row>
    <row r="213" spans="1:12" ht="15" x14ac:dyDescent="0.25">
      <c r="A213" s="31"/>
      <c r="B213" s="31"/>
      <c r="C213" s="32"/>
      <c r="D213" s="168" t="s">
        <v>30</v>
      </c>
      <c r="E213" s="54"/>
      <c r="F213" s="57"/>
      <c r="G213" s="61"/>
      <c r="H213" s="61"/>
      <c r="I213" s="113"/>
      <c r="J213" s="117"/>
      <c r="K213" s="64"/>
      <c r="L213" s="61"/>
    </row>
    <row r="214" spans="1:12" ht="15" x14ac:dyDescent="0.25">
      <c r="A214" s="31"/>
      <c r="B214" s="31"/>
      <c r="C214" s="32"/>
      <c r="D214" s="168" t="s">
        <v>31</v>
      </c>
      <c r="E214" s="54"/>
      <c r="F214" s="57"/>
      <c r="G214" s="61"/>
      <c r="H214" s="61"/>
      <c r="I214" s="113"/>
      <c r="J214" s="117"/>
      <c r="K214" s="64"/>
      <c r="L214" s="61"/>
    </row>
    <row r="215" spans="1:12" ht="15" x14ac:dyDescent="0.25">
      <c r="A215" s="31"/>
      <c r="B215" s="31"/>
      <c r="C215" s="32"/>
      <c r="D215" s="142" t="s">
        <v>32</v>
      </c>
      <c r="E215" s="54"/>
      <c r="F215" s="57"/>
      <c r="G215" s="61"/>
      <c r="H215" s="61"/>
      <c r="I215" s="113"/>
      <c r="J215" s="117"/>
      <c r="K215" s="64"/>
      <c r="L215" s="61"/>
    </row>
    <row r="216" spans="1:12" ht="15" x14ac:dyDescent="0.25">
      <c r="A216" s="31"/>
      <c r="B216" s="31"/>
      <c r="C216" s="32"/>
      <c r="D216" s="175" t="s">
        <v>33</v>
      </c>
      <c r="E216" s="54"/>
      <c r="F216" s="57"/>
      <c r="G216" s="61"/>
      <c r="H216" s="61"/>
      <c r="I216" s="113"/>
      <c r="J216" s="117"/>
      <c r="K216" s="64"/>
      <c r="L216" s="61"/>
    </row>
    <row r="217" spans="1:12" ht="15" x14ac:dyDescent="0.25">
      <c r="A217" s="31"/>
      <c r="B217" s="31"/>
      <c r="C217" s="32"/>
      <c r="D217" s="142" t="s">
        <v>34</v>
      </c>
      <c r="E217" s="54"/>
      <c r="F217" s="57"/>
      <c r="G217" s="61"/>
      <c r="H217" s="61"/>
      <c r="I217" s="113"/>
      <c r="J217" s="117"/>
      <c r="K217" s="64"/>
      <c r="L217" s="61"/>
    </row>
    <row r="218" spans="1:12" ht="15" x14ac:dyDescent="0.25">
      <c r="A218" s="31"/>
      <c r="B218" s="31"/>
      <c r="C218" s="32"/>
      <c r="D218" s="142" t="s">
        <v>35</v>
      </c>
      <c r="E218" s="54"/>
      <c r="F218" s="57"/>
      <c r="G218" s="61"/>
      <c r="H218" s="61"/>
      <c r="I218" s="113"/>
      <c r="J218" s="117"/>
      <c r="K218" s="64"/>
      <c r="L218" s="61"/>
    </row>
    <row r="219" spans="1:12" ht="15" x14ac:dyDescent="0.25">
      <c r="A219" s="31"/>
      <c r="B219" s="31"/>
      <c r="C219" s="32"/>
      <c r="D219" s="37" t="s">
        <v>27</v>
      </c>
      <c r="E219" s="38"/>
      <c r="F219" s="45">
        <f>SUM(F212:F218)</f>
        <v>0</v>
      </c>
      <c r="G219" s="115">
        <f>SUM(G212:G218)</f>
        <v>0</v>
      </c>
      <c r="H219" s="115">
        <f>SUM(H212:H218)</f>
        <v>0</v>
      </c>
      <c r="I219" s="115">
        <f>SUM(I212:I218)</f>
        <v>0</v>
      </c>
      <c r="J219" s="154">
        <f>SUM(J212:J218)</f>
        <v>0</v>
      </c>
      <c r="K219" s="39"/>
      <c r="L219" s="59">
        <f>SUM(L212:L218)</f>
        <v>0</v>
      </c>
    </row>
    <row r="220" spans="1:12" ht="15" customHeight="1" thickBot="1" x14ac:dyDescent="0.25">
      <c r="A220" s="40">
        <f>A203</f>
        <v>3</v>
      </c>
      <c r="B220" s="40">
        <f>B203</f>
        <v>2</v>
      </c>
      <c r="C220" s="191" t="s">
        <v>36</v>
      </c>
      <c r="D220" s="192"/>
      <c r="E220" s="41"/>
      <c r="F220" s="43">
        <f>F211+F219</f>
        <v>500</v>
      </c>
      <c r="G220" s="122">
        <f>G211+G219</f>
        <v>34.380000000000003</v>
      </c>
      <c r="H220" s="122">
        <f>H211+H219</f>
        <v>43.42</v>
      </c>
      <c r="I220" s="122">
        <f>I211+I219</f>
        <v>91.850000000000009</v>
      </c>
      <c r="J220" s="126">
        <f>J211+J219</f>
        <v>767.9</v>
      </c>
      <c r="K220" s="42"/>
      <c r="L220" s="49">
        <f>L211+L219</f>
        <v>121.55000000000001</v>
      </c>
    </row>
    <row r="221" spans="1:12" ht="15.75" thickBot="1" x14ac:dyDescent="0.3">
      <c r="A221" s="31">
        <v>3</v>
      </c>
      <c r="B221" s="31">
        <v>3</v>
      </c>
      <c r="C221" s="32" t="s">
        <v>23</v>
      </c>
      <c r="D221" s="146" t="s">
        <v>24</v>
      </c>
      <c r="E221" s="69" t="s">
        <v>115</v>
      </c>
      <c r="F221" s="70">
        <v>240</v>
      </c>
      <c r="G221" s="71">
        <v>24.15</v>
      </c>
      <c r="H221" s="71">
        <v>23.47</v>
      </c>
      <c r="I221" s="124">
        <v>70.61</v>
      </c>
      <c r="J221" s="125">
        <v>512.5</v>
      </c>
      <c r="K221" s="63" t="s">
        <v>104</v>
      </c>
      <c r="L221" s="71">
        <v>52.27</v>
      </c>
    </row>
    <row r="222" spans="1:12" ht="15" x14ac:dyDescent="0.25">
      <c r="A222" s="31"/>
      <c r="B222" s="31"/>
      <c r="C222" s="32"/>
      <c r="D222" s="94"/>
      <c r="E222" s="73"/>
      <c r="F222" s="77"/>
      <c r="G222" s="79"/>
      <c r="H222" s="79"/>
      <c r="I222" s="128"/>
      <c r="J222" s="130"/>
      <c r="K222" s="81"/>
      <c r="L222" s="79"/>
    </row>
    <row r="223" spans="1:12" ht="15" x14ac:dyDescent="0.25">
      <c r="A223" s="31"/>
      <c r="B223" s="31"/>
      <c r="C223" s="32"/>
      <c r="D223" s="142" t="s">
        <v>25</v>
      </c>
      <c r="E223" s="54" t="s">
        <v>55</v>
      </c>
      <c r="F223" s="57">
        <v>200</v>
      </c>
      <c r="G223" s="61">
        <v>0.6</v>
      </c>
      <c r="H223" s="61">
        <v>0</v>
      </c>
      <c r="I223" s="113">
        <v>31.4</v>
      </c>
      <c r="J223" s="117">
        <v>124</v>
      </c>
      <c r="K223" s="64" t="s">
        <v>56</v>
      </c>
      <c r="L223" s="61">
        <v>4.3099999999999996</v>
      </c>
    </row>
    <row r="224" spans="1:12" ht="15" x14ac:dyDescent="0.25">
      <c r="A224" s="31"/>
      <c r="B224" s="31"/>
      <c r="C224" s="32"/>
      <c r="D224" s="143" t="s">
        <v>85</v>
      </c>
      <c r="E224" s="144" t="s">
        <v>85</v>
      </c>
      <c r="F224" s="57">
        <v>60</v>
      </c>
      <c r="G224" s="61">
        <v>4.1399999999999997</v>
      </c>
      <c r="H224" s="61">
        <v>0.99</v>
      </c>
      <c r="I224" s="113">
        <v>28.77</v>
      </c>
      <c r="J224" s="117">
        <v>145.5</v>
      </c>
      <c r="K224" s="64" t="s">
        <v>50</v>
      </c>
      <c r="L224" s="61">
        <v>4.83</v>
      </c>
    </row>
    <row r="225" spans="1:12" ht="15" x14ac:dyDescent="0.25">
      <c r="A225" s="31"/>
      <c r="B225" s="31"/>
      <c r="C225" s="32"/>
      <c r="D225" s="181" t="s">
        <v>26</v>
      </c>
      <c r="E225" s="54"/>
      <c r="F225" s="57"/>
      <c r="G225" s="61"/>
      <c r="H225" s="61"/>
      <c r="I225" s="113"/>
      <c r="J225" s="117"/>
      <c r="K225" s="64"/>
      <c r="L225" s="61"/>
    </row>
    <row r="226" spans="1:12" ht="15" x14ac:dyDescent="0.25">
      <c r="A226" s="31"/>
      <c r="B226" s="31"/>
      <c r="C226" s="32"/>
      <c r="D226" s="153" t="s">
        <v>80</v>
      </c>
      <c r="E226" s="54" t="s">
        <v>81</v>
      </c>
      <c r="F226" s="57">
        <v>60</v>
      </c>
      <c r="G226" s="61">
        <v>5.12</v>
      </c>
      <c r="H226" s="61">
        <v>5.4</v>
      </c>
      <c r="I226" s="113">
        <v>0</v>
      </c>
      <c r="J226" s="117">
        <v>57.6</v>
      </c>
      <c r="K226" s="64" t="s">
        <v>68</v>
      </c>
      <c r="L226" s="61">
        <v>8.57</v>
      </c>
    </row>
    <row r="227" spans="1:12" ht="15" x14ac:dyDescent="0.25">
      <c r="A227" s="31"/>
      <c r="B227" s="31"/>
      <c r="C227" s="32"/>
      <c r="D227" s="44"/>
      <c r="E227" s="33"/>
      <c r="F227" s="36"/>
      <c r="G227" s="121"/>
      <c r="H227" s="121"/>
      <c r="I227" s="121"/>
      <c r="J227" s="35"/>
      <c r="K227" s="36"/>
      <c r="L227" s="48"/>
    </row>
    <row r="228" spans="1:12" ht="15" x14ac:dyDescent="0.25">
      <c r="A228" s="31"/>
      <c r="B228" s="31"/>
      <c r="C228" s="32"/>
      <c r="D228" s="44"/>
      <c r="E228" s="33"/>
      <c r="F228" s="36"/>
      <c r="G228" s="121"/>
      <c r="H228" s="121"/>
      <c r="I228" s="121"/>
      <c r="J228" s="35"/>
      <c r="K228" s="36"/>
      <c r="L228" s="48"/>
    </row>
    <row r="229" spans="1:12" ht="15" x14ac:dyDescent="0.25">
      <c r="A229" s="31"/>
      <c r="B229" s="31"/>
      <c r="C229" s="32"/>
      <c r="D229" s="37" t="s">
        <v>27</v>
      </c>
      <c r="E229" s="38"/>
      <c r="F229" s="45">
        <f>SUM(F221:F228)</f>
        <v>560</v>
      </c>
      <c r="G229" s="115">
        <f>SUM(G221:G228)</f>
        <v>34.01</v>
      </c>
      <c r="H229" s="115">
        <f>SUM(H221:H228)</f>
        <v>29.86</v>
      </c>
      <c r="I229" s="115">
        <f>SUM(I221:I228)</f>
        <v>130.78</v>
      </c>
      <c r="J229" s="119">
        <f>SUM(J221:J228)</f>
        <v>839.6</v>
      </c>
      <c r="K229" s="39"/>
      <c r="L229" s="59">
        <f>SUM(L221:L228)</f>
        <v>69.98</v>
      </c>
    </row>
    <row r="230" spans="1:12" ht="15" x14ac:dyDescent="0.25">
      <c r="A230" s="31">
        <f>A221</f>
        <v>3</v>
      </c>
      <c r="B230" s="31">
        <f>B221</f>
        <v>3</v>
      </c>
      <c r="C230" s="32" t="s">
        <v>28</v>
      </c>
      <c r="D230" s="167" t="s">
        <v>29</v>
      </c>
      <c r="E230" s="73"/>
      <c r="F230" s="57"/>
      <c r="G230" s="147"/>
      <c r="H230" s="147"/>
      <c r="I230" s="148"/>
      <c r="J230" s="130"/>
      <c r="K230" s="81"/>
      <c r="L230" s="61"/>
    </row>
    <row r="231" spans="1:12" ht="14.25" customHeight="1" x14ac:dyDescent="0.25">
      <c r="A231" s="31"/>
      <c r="B231" s="31"/>
      <c r="C231" s="32"/>
      <c r="D231" s="142" t="s">
        <v>30</v>
      </c>
      <c r="E231" s="54"/>
      <c r="F231" s="66"/>
      <c r="G231" s="68"/>
      <c r="H231" s="68"/>
      <c r="I231" s="120"/>
      <c r="J231" s="123"/>
      <c r="K231" s="72"/>
      <c r="L231" s="68"/>
    </row>
    <row r="232" spans="1:12" ht="15" x14ac:dyDescent="0.25">
      <c r="A232" s="31"/>
      <c r="B232" s="31"/>
      <c r="C232" s="32"/>
      <c r="D232" s="142" t="s">
        <v>31</v>
      </c>
      <c r="E232" s="54"/>
      <c r="F232" s="57"/>
      <c r="G232" s="68"/>
      <c r="H232" s="68"/>
      <c r="I232" s="120"/>
      <c r="J232" s="117"/>
      <c r="K232" s="64"/>
      <c r="L232" s="61"/>
    </row>
    <row r="233" spans="1:12" ht="15" x14ac:dyDescent="0.25">
      <c r="A233" s="31"/>
      <c r="B233" s="31"/>
      <c r="C233" s="32"/>
      <c r="D233" s="142" t="s">
        <v>32</v>
      </c>
      <c r="E233" s="54"/>
      <c r="F233" s="57"/>
      <c r="G233" s="68"/>
      <c r="H233" s="68"/>
      <c r="I233" s="120"/>
      <c r="J233" s="117"/>
      <c r="K233" s="64"/>
      <c r="L233" s="61"/>
    </row>
    <row r="234" spans="1:12" ht="15" x14ac:dyDescent="0.25">
      <c r="A234" s="31"/>
      <c r="B234" s="31"/>
      <c r="C234" s="32"/>
      <c r="D234" s="142" t="s">
        <v>33</v>
      </c>
      <c r="E234" s="54"/>
      <c r="F234" s="57"/>
      <c r="G234" s="68"/>
      <c r="H234" s="68"/>
      <c r="I234" s="120"/>
      <c r="J234" s="117"/>
      <c r="K234" s="64"/>
      <c r="L234" s="61"/>
    </row>
    <row r="235" spans="1:12" ht="15" x14ac:dyDescent="0.25">
      <c r="A235" s="31"/>
      <c r="B235" s="31"/>
      <c r="C235" s="32"/>
      <c r="D235" s="142" t="s">
        <v>34</v>
      </c>
      <c r="E235" s="54"/>
      <c r="F235" s="57"/>
      <c r="G235" s="68"/>
      <c r="H235" s="68"/>
      <c r="I235" s="120"/>
      <c r="J235" s="117"/>
      <c r="K235" s="64"/>
      <c r="L235" s="61"/>
    </row>
    <row r="236" spans="1:12" ht="15" x14ac:dyDescent="0.25">
      <c r="A236" s="31"/>
      <c r="B236" s="31"/>
      <c r="C236" s="32"/>
      <c r="D236" s="142" t="s">
        <v>35</v>
      </c>
      <c r="E236" s="54"/>
      <c r="F236" s="57"/>
      <c r="G236" s="68"/>
      <c r="H236" s="68"/>
      <c r="I236" s="120"/>
      <c r="J236" s="117"/>
      <c r="K236" s="64"/>
      <c r="L236" s="61"/>
    </row>
    <row r="237" spans="1:12" ht="15" x14ac:dyDescent="0.25">
      <c r="A237" s="31"/>
      <c r="B237" s="31"/>
      <c r="C237" s="32"/>
      <c r="D237" s="51"/>
      <c r="E237" s="33"/>
      <c r="F237" s="36"/>
      <c r="G237" s="155"/>
      <c r="H237" s="155"/>
      <c r="I237" s="155"/>
      <c r="J237" s="35"/>
      <c r="K237" s="36"/>
      <c r="L237" s="48"/>
    </row>
    <row r="238" spans="1:12" ht="15" x14ac:dyDescent="0.25">
      <c r="A238" s="31"/>
      <c r="B238" s="31"/>
      <c r="C238" s="32"/>
      <c r="D238" s="37" t="s">
        <v>27</v>
      </c>
      <c r="E238" s="38"/>
      <c r="F238" s="45">
        <f>SUM(F230:F237)</f>
        <v>0</v>
      </c>
      <c r="G238" s="115">
        <f>SUM(G230:G237)</f>
        <v>0</v>
      </c>
      <c r="H238" s="115">
        <f>SUM(H230:H237)</f>
        <v>0</v>
      </c>
      <c r="I238" s="115">
        <f>SUM(I230:I237)</f>
        <v>0</v>
      </c>
      <c r="J238" s="119">
        <f>SUM(J230:J237)</f>
        <v>0</v>
      </c>
      <c r="K238" s="39"/>
      <c r="L238" s="59">
        <f>SUM(L230:L237)</f>
        <v>0</v>
      </c>
    </row>
    <row r="239" spans="1:12" ht="15" customHeight="1" thickBot="1" x14ac:dyDescent="0.25">
      <c r="A239" s="40">
        <f>A221</f>
        <v>3</v>
      </c>
      <c r="B239" s="40">
        <f>B221</f>
        <v>3</v>
      </c>
      <c r="C239" s="191" t="s">
        <v>36</v>
      </c>
      <c r="D239" s="192"/>
      <c r="E239" s="41"/>
      <c r="F239" s="43">
        <f>F229+F238</f>
        <v>560</v>
      </c>
      <c r="G239" s="122">
        <f>G229+G238</f>
        <v>34.01</v>
      </c>
      <c r="H239" s="122">
        <f>H229+H238</f>
        <v>29.86</v>
      </c>
      <c r="I239" s="122">
        <f>I229+I238</f>
        <v>130.78</v>
      </c>
      <c r="J239" s="126">
        <f>J229+J238</f>
        <v>839.6</v>
      </c>
      <c r="K239" s="42"/>
      <c r="L239" s="49">
        <f>L229+L238</f>
        <v>69.98</v>
      </c>
    </row>
    <row r="240" spans="1:12" ht="15.75" thickBot="1" x14ac:dyDescent="0.3">
      <c r="A240" s="31">
        <v>3</v>
      </c>
      <c r="B240" s="31">
        <v>4</v>
      </c>
      <c r="C240" s="32" t="s">
        <v>23</v>
      </c>
      <c r="D240" s="151" t="s">
        <v>24</v>
      </c>
      <c r="E240" s="69" t="s">
        <v>105</v>
      </c>
      <c r="F240" s="75">
        <v>240</v>
      </c>
      <c r="G240" s="76">
        <v>12.27</v>
      </c>
      <c r="H240" s="76">
        <v>12.99</v>
      </c>
      <c r="I240" s="127">
        <v>41.01</v>
      </c>
      <c r="J240" s="129">
        <v>349.8</v>
      </c>
      <c r="K240" s="82" t="s">
        <v>106</v>
      </c>
      <c r="L240" s="76">
        <v>44.69</v>
      </c>
    </row>
    <row r="241" spans="1:12" ht="15" x14ac:dyDescent="0.25">
      <c r="A241" s="31"/>
      <c r="B241" s="31"/>
      <c r="C241" s="32"/>
      <c r="D241" s="94"/>
      <c r="E241" s="73"/>
      <c r="F241" s="77"/>
      <c r="G241" s="79"/>
      <c r="H241" s="79"/>
      <c r="I241" s="128"/>
      <c r="J241" s="130"/>
      <c r="K241" s="81"/>
      <c r="L241" s="79"/>
    </row>
    <row r="242" spans="1:12" ht="15" x14ac:dyDescent="0.25">
      <c r="A242" s="31"/>
      <c r="B242" s="31"/>
      <c r="C242" s="32"/>
      <c r="D242" s="142" t="s">
        <v>25</v>
      </c>
      <c r="E242" s="54" t="s">
        <v>57</v>
      </c>
      <c r="F242" s="57">
        <v>207</v>
      </c>
      <c r="G242" s="61">
        <v>0.3</v>
      </c>
      <c r="H242" s="61">
        <v>0</v>
      </c>
      <c r="I242" s="113">
        <v>15.2</v>
      </c>
      <c r="J242" s="117">
        <v>60</v>
      </c>
      <c r="K242" s="64" t="s">
        <v>67</v>
      </c>
      <c r="L242" s="61">
        <v>2.9</v>
      </c>
    </row>
    <row r="243" spans="1:12" ht="15" x14ac:dyDescent="0.25">
      <c r="A243" s="31"/>
      <c r="B243" s="31"/>
      <c r="C243" s="32"/>
      <c r="D243" s="143" t="s">
        <v>85</v>
      </c>
      <c r="E243" s="144" t="s">
        <v>85</v>
      </c>
      <c r="F243" s="57">
        <v>70</v>
      </c>
      <c r="G243" s="61">
        <v>5.26</v>
      </c>
      <c r="H243" s="61">
        <v>1.24</v>
      </c>
      <c r="I243" s="113">
        <v>29.54</v>
      </c>
      <c r="J243" s="117">
        <v>153.4</v>
      </c>
      <c r="K243" s="64" t="s">
        <v>72</v>
      </c>
      <c r="L243" s="61">
        <v>5.85</v>
      </c>
    </row>
    <row r="244" spans="1:12" ht="15" x14ac:dyDescent="0.25">
      <c r="A244" s="31"/>
      <c r="B244" s="31"/>
      <c r="C244" s="32"/>
      <c r="D244" s="181" t="s">
        <v>26</v>
      </c>
      <c r="E244" s="54"/>
      <c r="F244" s="57"/>
      <c r="G244" s="61"/>
      <c r="H244" s="61"/>
      <c r="I244" s="113"/>
      <c r="J244" s="117"/>
      <c r="K244" s="64"/>
      <c r="L244" s="61"/>
    </row>
    <row r="245" spans="1:12" ht="15" x14ac:dyDescent="0.25">
      <c r="A245" s="31"/>
      <c r="B245" s="31"/>
      <c r="C245" s="32"/>
      <c r="D245" s="153" t="s">
        <v>80</v>
      </c>
      <c r="E245" s="54" t="s">
        <v>81</v>
      </c>
      <c r="F245" s="57">
        <v>60</v>
      </c>
      <c r="G245" s="61">
        <v>5.26</v>
      </c>
      <c r="H245" s="61">
        <v>2.46</v>
      </c>
      <c r="I245" s="113">
        <v>0.1</v>
      </c>
      <c r="J245" s="117">
        <v>68</v>
      </c>
      <c r="K245" s="64" t="s">
        <v>60</v>
      </c>
      <c r="L245" s="61">
        <v>12.57</v>
      </c>
    </row>
    <row r="246" spans="1:12" ht="15" x14ac:dyDescent="0.25">
      <c r="A246" s="31"/>
      <c r="B246" s="31"/>
      <c r="C246" s="32"/>
      <c r="D246" s="44"/>
      <c r="E246" s="33"/>
      <c r="F246" s="36"/>
      <c r="G246" s="121"/>
      <c r="H246" s="121"/>
      <c r="I246" s="121"/>
      <c r="J246" s="35"/>
      <c r="K246" s="36"/>
      <c r="L246" s="48"/>
    </row>
    <row r="247" spans="1:12" ht="15" x14ac:dyDescent="0.25">
      <c r="A247" s="31"/>
      <c r="B247" s="31"/>
      <c r="C247" s="32"/>
      <c r="D247" s="37" t="s">
        <v>27</v>
      </c>
      <c r="E247" s="38"/>
      <c r="F247" s="45">
        <f>SUM(F240:F246)</f>
        <v>577</v>
      </c>
      <c r="G247" s="115">
        <f>SUM(G240:G246)</f>
        <v>23.089999999999996</v>
      </c>
      <c r="H247" s="115">
        <f>SUM(H240:H246)</f>
        <v>16.690000000000001</v>
      </c>
      <c r="I247" s="115">
        <f>SUM(I240:I246)</f>
        <v>85.85</v>
      </c>
      <c r="J247" s="119">
        <f>SUM(J240:J246)</f>
        <v>631.20000000000005</v>
      </c>
      <c r="K247" s="39"/>
      <c r="L247" s="59">
        <f>SUM(L240:L246)</f>
        <v>66.009999999999991</v>
      </c>
    </row>
    <row r="248" spans="1:12" ht="15" x14ac:dyDescent="0.25">
      <c r="A248" s="31">
        <f>A240</f>
        <v>3</v>
      </c>
      <c r="B248" s="31">
        <f>B240</f>
        <v>4</v>
      </c>
      <c r="C248" s="32" t="s">
        <v>28</v>
      </c>
      <c r="D248" s="167" t="s">
        <v>29</v>
      </c>
      <c r="E248" s="73"/>
      <c r="F248" s="57"/>
      <c r="G248" s="79"/>
      <c r="H248" s="79"/>
      <c r="I248" s="128"/>
      <c r="J248" s="130"/>
      <c r="K248" s="81"/>
      <c r="L248" s="61"/>
    </row>
    <row r="249" spans="1:12" ht="15" x14ac:dyDescent="0.25">
      <c r="A249" s="31"/>
      <c r="B249" s="31"/>
      <c r="C249" s="32"/>
      <c r="D249" s="168" t="s">
        <v>30</v>
      </c>
      <c r="E249" s="85"/>
      <c r="F249" s="66"/>
      <c r="G249" s="68"/>
      <c r="H249" s="68"/>
      <c r="I249" s="120"/>
      <c r="J249" s="123"/>
      <c r="K249" s="67"/>
      <c r="L249" s="68"/>
    </row>
    <row r="250" spans="1:12" ht="15" x14ac:dyDescent="0.25">
      <c r="A250" s="31"/>
      <c r="B250" s="31"/>
      <c r="C250" s="32"/>
      <c r="D250" s="168" t="s">
        <v>31</v>
      </c>
      <c r="E250" s="85"/>
      <c r="F250" s="66"/>
      <c r="G250" s="68"/>
      <c r="H250" s="68"/>
      <c r="I250" s="120"/>
      <c r="J250" s="123"/>
      <c r="K250" s="67"/>
      <c r="L250" s="68"/>
    </row>
    <row r="251" spans="1:12" ht="15" x14ac:dyDescent="0.25">
      <c r="A251" s="31"/>
      <c r="B251" s="31"/>
      <c r="C251" s="32"/>
      <c r="D251" s="142" t="s">
        <v>32</v>
      </c>
      <c r="E251" s="85"/>
      <c r="F251" s="66"/>
      <c r="G251" s="68"/>
      <c r="H251" s="68"/>
      <c r="I251" s="120"/>
      <c r="J251" s="123"/>
      <c r="K251" s="67"/>
      <c r="L251" s="68"/>
    </row>
    <row r="252" spans="1:12" ht="15" x14ac:dyDescent="0.25">
      <c r="A252" s="31"/>
      <c r="B252" s="31"/>
      <c r="C252" s="32"/>
      <c r="D252" s="142" t="s">
        <v>33</v>
      </c>
      <c r="E252" s="54"/>
      <c r="F252" s="57"/>
      <c r="G252" s="61"/>
      <c r="H252" s="61"/>
      <c r="I252" s="113"/>
      <c r="J252" s="117"/>
      <c r="K252" s="64"/>
      <c r="L252" s="61"/>
    </row>
    <row r="253" spans="1:12" ht="15" x14ac:dyDescent="0.25">
      <c r="A253" s="31"/>
      <c r="B253" s="31"/>
      <c r="C253" s="32"/>
      <c r="D253" s="142" t="s">
        <v>34</v>
      </c>
      <c r="E253" s="54"/>
      <c r="F253" s="57"/>
      <c r="G253" s="61"/>
      <c r="H253" s="61"/>
      <c r="I253" s="113"/>
      <c r="J253" s="117"/>
      <c r="K253" s="64"/>
      <c r="L253" s="61"/>
    </row>
    <row r="254" spans="1:12" ht="15" x14ac:dyDescent="0.25">
      <c r="A254" s="31"/>
      <c r="B254" s="31"/>
      <c r="C254" s="32"/>
      <c r="D254" s="142" t="s">
        <v>35</v>
      </c>
      <c r="E254" s="54"/>
      <c r="F254" s="57"/>
      <c r="G254" s="61"/>
      <c r="H254" s="61"/>
      <c r="I254" s="113"/>
      <c r="J254" s="117"/>
      <c r="K254" s="64"/>
      <c r="L254" s="61"/>
    </row>
    <row r="255" spans="1:12" ht="15" x14ac:dyDescent="0.25">
      <c r="A255" s="31"/>
      <c r="B255" s="31"/>
      <c r="C255" s="32"/>
      <c r="D255" s="108"/>
      <c r="E255" s="33"/>
      <c r="F255" s="34"/>
      <c r="G255" s="121"/>
      <c r="H255" s="121"/>
      <c r="I255" s="121"/>
      <c r="J255" s="35"/>
      <c r="K255" s="36"/>
      <c r="L255" s="48"/>
    </row>
    <row r="256" spans="1:12" ht="15" x14ac:dyDescent="0.25">
      <c r="A256" s="31"/>
      <c r="B256" s="31"/>
      <c r="C256" s="32"/>
      <c r="D256" s="44"/>
      <c r="E256" s="33"/>
      <c r="F256" s="36"/>
      <c r="G256" s="121"/>
      <c r="H256" s="121"/>
      <c r="I256" s="121"/>
      <c r="J256" s="35"/>
      <c r="K256" s="36"/>
      <c r="L256" s="96"/>
    </row>
    <row r="257" spans="1:12" ht="15" x14ac:dyDescent="0.25">
      <c r="A257" s="31"/>
      <c r="B257" s="31"/>
      <c r="C257" s="32"/>
      <c r="D257" s="37" t="s">
        <v>27</v>
      </c>
      <c r="E257" s="38"/>
      <c r="F257" s="45">
        <f>SUM(F248:F256)</f>
        <v>0</v>
      </c>
      <c r="G257" s="115">
        <f>SUM(G248:G256)</f>
        <v>0</v>
      </c>
      <c r="H257" s="115">
        <f>SUM(H248:H256)</f>
        <v>0</v>
      </c>
      <c r="I257" s="115">
        <f>SUM(I248:I256)</f>
        <v>0</v>
      </c>
      <c r="J257" s="119">
        <f>SUM(J248:J256)</f>
        <v>0</v>
      </c>
      <c r="K257" s="39"/>
      <c r="L257" s="92">
        <f>SUM(L248:L255)</f>
        <v>0</v>
      </c>
    </row>
    <row r="258" spans="1:12" ht="15" customHeight="1" thickBot="1" x14ac:dyDescent="0.25">
      <c r="A258" s="40">
        <f>A240</f>
        <v>3</v>
      </c>
      <c r="B258" s="40">
        <f>B240</f>
        <v>4</v>
      </c>
      <c r="C258" s="191" t="s">
        <v>36</v>
      </c>
      <c r="D258" s="192"/>
      <c r="E258" s="41"/>
      <c r="F258" s="43">
        <f>F247+F257</f>
        <v>577</v>
      </c>
      <c r="G258" s="122">
        <f>G247+G257</f>
        <v>23.089999999999996</v>
      </c>
      <c r="H258" s="122">
        <f>H247+H257</f>
        <v>16.690000000000001</v>
      </c>
      <c r="I258" s="122">
        <f>I247+I257</f>
        <v>85.85</v>
      </c>
      <c r="J258" s="126">
        <f>J247+J257</f>
        <v>631.20000000000005</v>
      </c>
      <c r="K258" s="42"/>
      <c r="L258" s="80">
        <f>L247+L257</f>
        <v>66.009999999999991</v>
      </c>
    </row>
    <row r="259" spans="1:12" ht="15.75" thickBot="1" x14ac:dyDescent="0.3">
      <c r="A259" s="31">
        <v>3</v>
      </c>
      <c r="B259" s="31">
        <v>5</v>
      </c>
      <c r="C259" s="32" t="s">
        <v>23</v>
      </c>
      <c r="D259" s="151" t="s">
        <v>24</v>
      </c>
      <c r="E259" s="69" t="s">
        <v>107</v>
      </c>
      <c r="F259" s="75">
        <v>240</v>
      </c>
      <c r="G259" s="76">
        <v>18.829999999999998</v>
      </c>
      <c r="H259" s="76">
        <v>12.19</v>
      </c>
      <c r="I259" s="127">
        <v>25.26</v>
      </c>
      <c r="J259" s="129">
        <v>274.8</v>
      </c>
      <c r="K259" s="183" t="s">
        <v>108</v>
      </c>
      <c r="L259" s="76">
        <v>40.31</v>
      </c>
    </row>
    <row r="260" spans="1:12" ht="15" x14ac:dyDescent="0.25">
      <c r="A260" s="31"/>
      <c r="B260" s="31"/>
      <c r="C260" s="32"/>
      <c r="D260" s="94"/>
      <c r="E260" s="73"/>
      <c r="F260" s="77"/>
      <c r="G260" s="79"/>
      <c r="H260" s="79"/>
      <c r="I260" s="128"/>
      <c r="J260" s="130"/>
      <c r="K260" s="81"/>
      <c r="L260" s="79"/>
    </row>
    <row r="261" spans="1:12" ht="15" x14ac:dyDescent="0.25">
      <c r="A261" s="31"/>
      <c r="B261" s="31"/>
      <c r="C261" s="32"/>
      <c r="D261" s="142" t="s">
        <v>25</v>
      </c>
      <c r="E261" s="54" t="s">
        <v>45</v>
      </c>
      <c r="F261" s="57">
        <v>200</v>
      </c>
      <c r="G261" s="61">
        <v>0.2</v>
      </c>
      <c r="H261" s="61">
        <v>0</v>
      </c>
      <c r="I261" s="113">
        <v>35.799999999999997</v>
      </c>
      <c r="J261" s="117">
        <v>142</v>
      </c>
      <c r="K261" s="64" t="s">
        <v>46</v>
      </c>
      <c r="L261" s="61">
        <v>8.34</v>
      </c>
    </row>
    <row r="262" spans="1:12" ht="15" x14ac:dyDescent="0.25">
      <c r="A262" s="31"/>
      <c r="B262" s="31"/>
      <c r="C262" s="32"/>
      <c r="D262" s="143" t="s">
        <v>85</v>
      </c>
      <c r="E262" s="144" t="s">
        <v>85</v>
      </c>
      <c r="F262" s="57">
        <v>60</v>
      </c>
      <c r="G262" s="61">
        <v>4.1399999999999997</v>
      </c>
      <c r="H262" s="61">
        <v>0.99</v>
      </c>
      <c r="I262" s="113">
        <v>28.77</v>
      </c>
      <c r="J262" s="117">
        <v>145.5</v>
      </c>
      <c r="K262" s="64" t="s">
        <v>51</v>
      </c>
      <c r="L262" s="61">
        <v>4.83</v>
      </c>
    </row>
    <row r="263" spans="1:12" ht="15" x14ac:dyDescent="0.25">
      <c r="A263" s="31"/>
      <c r="B263" s="31"/>
      <c r="C263" s="32"/>
      <c r="D263" s="163" t="s">
        <v>26</v>
      </c>
      <c r="E263" s="55" t="s">
        <v>59</v>
      </c>
      <c r="F263" s="58">
        <v>100</v>
      </c>
      <c r="G263" s="62">
        <v>0.45</v>
      </c>
      <c r="H263" s="62">
        <v>0</v>
      </c>
      <c r="I263" s="114">
        <v>12.9</v>
      </c>
      <c r="J263" s="118">
        <v>60</v>
      </c>
      <c r="K263" s="65" t="s">
        <v>73</v>
      </c>
      <c r="L263" s="62">
        <v>14.84</v>
      </c>
    </row>
    <row r="264" spans="1:12" ht="15" x14ac:dyDescent="0.25">
      <c r="A264" s="31"/>
      <c r="B264" s="31"/>
      <c r="C264" s="32"/>
      <c r="D264" s="52"/>
      <c r="E264" s="55"/>
      <c r="F264" s="58"/>
      <c r="G264" s="62"/>
      <c r="H264" s="62"/>
      <c r="I264" s="131"/>
      <c r="J264" s="118"/>
      <c r="K264" s="65"/>
      <c r="L264" s="62"/>
    </row>
    <row r="265" spans="1:12" ht="15" x14ac:dyDescent="0.25">
      <c r="A265" s="31"/>
      <c r="B265" s="31"/>
      <c r="C265" s="32"/>
      <c r="D265" s="37" t="s">
        <v>27</v>
      </c>
      <c r="E265" s="38"/>
      <c r="F265" s="45">
        <f>SUM(F259:F263)</f>
        <v>600</v>
      </c>
      <c r="G265" s="115">
        <f>SUM(G259:G263)</f>
        <v>23.619999999999997</v>
      </c>
      <c r="H265" s="115">
        <f>SUM(H259:H263)</f>
        <v>13.18</v>
      </c>
      <c r="I265" s="115">
        <f>SUM(I259:I263)</f>
        <v>102.73</v>
      </c>
      <c r="J265" s="119">
        <f>SUM(J259:J263)</f>
        <v>622.29999999999995</v>
      </c>
      <c r="K265" s="39"/>
      <c r="L265" s="59">
        <f>SUM(L259:L263)</f>
        <v>68.320000000000007</v>
      </c>
    </row>
    <row r="266" spans="1:12" ht="15" x14ac:dyDescent="0.25">
      <c r="A266" s="31">
        <f>A259</f>
        <v>3</v>
      </c>
      <c r="B266" s="31">
        <f>B259</f>
        <v>5</v>
      </c>
      <c r="C266" s="32" t="s">
        <v>28</v>
      </c>
      <c r="D266" s="167" t="s">
        <v>29</v>
      </c>
      <c r="E266" s="73"/>
      <c r="F266" s="57"/>
      <c r="G266" s="79"/>
      <c r="H266" s="79"/>
      <c r="I266" s="128"/>
      <c r="J266" s="130"/>
      <c r="K266" s="81"/>
      <c r="L266" s="61"/>
    </row>
    <row r="267" spans="1:12" ht="15" x14ac:dyDescent="0.25">
      <c r="A267" s="31"/>
      <c r="B267" s="31"/>
      <c r="C267" s="32"/>
      <c r="D267" s="168" t="s">
        <v>30</v>
      </c>
      <c r="E267" s="85"/>
      <c r="F267" s="66"/>
      <c r="G267" s="68"/>
      <c r="H267" s="68"/>
      <c r="I267" s="120"/>
      <c r="J267" s="123"/>
      <c r="K267" s="67"/>
      <c r="L267" s="68"/>
    </row>
    <row r="268" spans="1:12" ht="15" x14ac:dyDescent="0.25">
      <c r="A268" s="31"/>
      <c r="B268" s="31"/>
      <c r="C268" s="32"/>
      <c r="D268" s="168" t="s">
        <v>31</v>
      </c>
      <c r="E268" s="85"/>
      <c r="F268" s="66"/>
      <c r="G268" s="68"/>
      <c r="H268" s="68"/>
      <c r="I268" s="120"/>
      <c r="J268" s="123"/>
      <c r="K268" s="67"/>
      <c r="L268" s="68"/>
    </row>
    <row r="269" spans="1:12" ht="15" x14ac:dyDescent="0.25">
      <c r="A269" s="31"/>
      <c r="B269" s="31"/>
      <c r="C269" s="32"/>
      <c r="D269" s="142" t="s">
        <v>32</v>
      </c>
      <c r="E269" s="54"/>
      <c r="F269" s="57"/>
      <c r="G269" s="61"/>
      <c r="H269" s="61"/>
      <c r="I269" s="113"/>
      <c r="J269" s="117"/>
      <c r="K269" s="64"/>
      <c r="L269" s="61"/>
    </row>
    <row r="270" spans="1:12" ht="15" x14ac:dyDescent="0.25">
      <c r="A270" s="31"/>
      <c r="B270" s="31"/>
      <c r="C270" s="32"/>
      <c r="D270" s="176" t="s">
        <v>90</v>
      </c>
      <c r="E270" s="54"/>
      <c r="F270" s="57"/>
      <c r="G270" s="61"/>
      <c r="H270" s="61"/>
      <c r="I270" s="113"/>
      <c r="J270" s="117"/>
      <c r="K270" s="64"/>
      <c r="L270" s="61"/>
    </row>
    <row r="271" spans="1:12" ht="15" x14ac:dyDescent="0.25">
      <c r="A271" s="31"/>
      <c r="B271" s="31"/>
      <c r="C271" s="32"/>
      <c r="D271" s="142" t="s">
        <v>34</v>
      </c>
      <c r="E271" s="54"/>
      <c r="F271" s="57"/>
      <c r="G271" s="61"/>
      <c r="H271" s="61"/>
      <c r="I271" s="113"/>
      <c r="J271" s="117"/>
      <c r="K271" s="64"/>
      <c r="L271" s="61"/>
    </row>
    <row r="272" spans="1:12" ht="15" x14ac:dyDescent="0.25">
      <c r="A272" s="31"/>
      <c r="B272" s="31"/>
      <c r="C272" s="32"/>
      <c r="D272" s="32" t="s">
        <v>35</v>
      </c>
      <c r="E272" s="54"/>
      <c r="F272" s="57"/>
      <c r="G272" s="61"/>
      <c r="H272" s="61"/>
      <c r="I272" s="113"/>
      <c r="J272" s="117"/>
      <c r="K272" s="64"/>
      <c r="L272" s="61"/>
    </row>
    <row r="273" spans="1:12" ht="15" x14ac:dyDescent="0.25">
      <c r="A273" s="31"/>
      <c r="B273" s="31"/>
      <c r="C273" s="32"/>
      <c r="D273" s="44"/>
      <c r="E273" s="33"/>
      <c r="F273" s="36"/>
      <c r="G273" s="121"/>
      <c r="H273" s="121"/>
      <c r="I273" s="121"/>
      <c r="J273" s="35"/>
      <c r="K273" s="36"/>
      <c r="L273" s="48"/>
    </row>
    <row r="274" spans="1:12" ht="15" x14ac:dyDescent="0.25">
      <c r="A274" s="31"/>
      <c r="B274" s="31"/>
      <c r="C274" s="32"/>
      <c r="D274" s="37" t="s">
        <v>27</v>
      </c>
      <c r="E274" s="38"/>
      <c r="F274" s="45">
        <f>SUM(F266:F273)</f>
        <v>0</v>
      </c>
      <c r="G274" s="115">
        <f>SUM(G266:G273)</f>
        <v>0</v>
      </c>
      <c r="H274" s="115">
        <f>SUM(H266:H273)</f>
        <v>0</v>
      </c>
      <c r="I274" s="115">
        <f>SUM(I266:I273)</f>
        <v>0</v>
      </c>
      <c r="J274" s="119">
        <f>SUM(J266:J273)</f>
        <v>0</v>
      </c>
      <c r="K274" s="39"/>
      <c r="L274" s="59">
        <f>SUM(L266:L273)</f>
        <v>0</v>
      </c>
    </row>
    <row r="275" spans="1:12" ht="15" customHeight="1" thickBot="1" x14ac:dyDescent="0.25">
      <c r="A275" s="40">
        <f>A259</f>
        <v>3</v>
      </c>
      <c r="B275" s="40">
        <f>B259</f>
        <v>5</v>
      </c>
      <c r="C275" s="191" t="s">
        <v>36</v>
      </c>
      <c r="D275" s="192"/>
      <c r="E275" s="41"/>
      <c r="F275" s="43">
        <f>F265+F274</f>
        <v>600</v>
      </c>
      <c r="G275" s="122">
        <f>G265+G274</f>
        <v>23.619999999999997</v>
      </c>
      <c r="H275" s="122">
        <f>H265+H274</f>
        <v>13.18</v>
      </c>
      <c r="I275" s="122">
        <f>I265+I274</f>
        <v>102.73</v>
      </c>
      <c r="J275" s="126">
        <f>J265+J274</f>
        <v>622.29999999999995</v>
      </c>
      <c r="K275" s="42"/>
      <c r="L275" s="49">
        <f>L265+L274</f>
        <v>68.320000000000007</v>
      </c>
    </row>
    <row r="276" spans="1:12" ht="15" x14ac:dyDescent="0.25">
      <c r="A276" s="31">
        <v>4</v>
      </c>
      <c r="B276" s="31">
        <v>1</v>
      </c>
      <c r="C276" s="32" t="s">
        <v>23</v>
      </c>
      <c r="D276" s="146" t="s">
        <v>24</v>
      </c>
      <c r="E276" s="69" t="s">
        <v>63</v>
      </c>
      <c r="F276" s="70">
        <v>210</v>
      </c>
      <c r="G276" s="71">
        <v>6</v>
      </c>
      <c r="H276" s="71">
        <v>9.4</v>
      </c>
      <c r="I276" s="124">
        <v>31</v>
      </c>
      <c r="J276" s="125">
        <v>356</v>
      </c>
      <c r="K276" s="63" t="s">
        <v>74</v>
      </c>
      <c r="L276" s="71">
        <v>15.72</v>
      </c>
    </row>
    <row r="277" spans="1:12" ht="15" x14ac:dyDescent="0.25">
      <c r="A277" s="31"/>
      <c r="B277" s="31"/>
      <c r="C277" s="32"/>
      <c r="D277" s="140"/>
      <c r="E277" s="73"/>
      <c r="F277" s="100"/>
      <c r="G277" s="147"/>
      <c r="H277" s="147"/>
      <c r="I277" s="148"/>
      <c r="J277" s="149"/>
      <c r="K277" s="78"/>
      <c r="L277" s="147"/>
    </row>
    <row r="278" spans="1:12" ht="15" x14ac:dyDescent="0.25">
      <c r="A278" s="31"/>
      <c r="B278" s="31"/>
      <c r="C278" s="32"/>
      <c r="D278" s="142" t="s">
        <v>25</v>
      </c>
      <c r="E278" s="54" t="s">
        <v>38</v>
      </c>
      <c r="F278" s="57">
        <v>200</v>
      </c>
      <c r="G278" s="61">
        <v>0.2</v>
      </c>
      <c r="H278" s="61">
        <v>0</v>
      </c>
      <c r="I278" s="113">
        <v>15</v>
      </c>
      <c r="J278" s="117">
        <v>58</v>
      </c>
      <c r="K278" s="64" t="s">
        <v>41</v>
      </c>
      <c r="L278" s="61">
        <v>1.6</v>
      </c>
    </row>
    <row r="279" spans="1:12" ht="15" x14ac:dyDescent="0.25">
      <c r="A279" s="31"/>
      <c r="B279" s="31"/>
      <c r="C279" s="32"/>
      <c r="D279" s="143" t="s">
        <v>85</v>
      </c>
      <c r="E279" s="144" t="s">
        <v>85</v>
      </c>
      <c r="F279" s="57">
        <v>30</v>
      </c>
      <c r="G279" s="61">
        <v>2.46</v>
      </c>
      <c r="H279" s="61">
        <v>0.66</v>
      </c>
      <c r="I279" s="113">
        <v>14.64</v>
      </c>
      <c r="J279" s="117">
        <v>75.900000000000006</v>
      </c>
      <c r="K279" s="64" t="s">
        <v>51</v>
      </c>
      <c r="L279" s="61">
        <v>3.06</v>
      </c>
    </row>
    <row r="280" spans="1:12" ht="15" x14ac:dyDescent="0.25">
      <c r="A280" s="31"/>
      <c r="B280" s="31"/>
      <c r="C280" s="32"/>
      <c r="D280" s="181" t="s">
        <v>26</v>
      </c>
      <c r="E280" s="144"/>
      <c r="F280" s="57"/>
      <c r="G280" s="61"/>
      <c r="H280" s="61"/>
      <c r="I280" s="113"/>
      <c r="J280" s="117"/>
      <c r="K280" s="64"/>
      <c r="L280" s="61"/>
    </row>
    <row r="281" spans="1:12" ht="15" x14ac:dyDescent="0.25">
      <c r="A281" s="31"/>
      <c r="B281" s="31"/>
      <c r="C281" s="32"/>
      <c r="D281" s="153" t="s">
        <v>86</v>
      </c>
      <c r="E281" s="54" t="s">
        <v>64</v>
      </c>
      <c r="F281" s="57">
        <v>40</v>
      </c>
      <c r="G281" s="61">
        <v>5.0999999999999996</v>
      </c>
      <c r="H281" s="61">
        <v>4.5999999999999996</v>
      </c>
      <c r="I281" s="113">
        <v>0.3</v>
      </c>
      <c r="J281" s="117">
        <v>63</v>
      </c>
      <c r="K281" s="64" t="s">
        <v>66</v>
      </c>
      <c r="L281" s="61">
        <v>9.1999999999999993</v>
      </c>
    </row>
    <row r="282" spans="1:12" ht="15" x14ac:dyDescent="0.25">
      <c r="A282" s="31"/>
      <c r="B282" s="31"/>
      <c r="C282" s="32"/>
      <c r="D282" s="153" t="s">
        <v>86</v>
      </c>
      <c r="E282" s="54" t="s">
        <v>39</v>
      </c>
      <c r="F282" s="57">
        <v>20</v>
      </c>
      <c r="G282" s="61">
        <v>0.02</v>
      </c>
      <c r="H282" s="61">
        <v>16.600000000000001</v>
      </c>
      <c r="I282" s="113">
        <v>0.12</v>
      </c>
      <c r="J282" s="117">
        <v>154</v>
      </c>
      <c r="K282" s="64" t="s">
        <v>43</v>
      </c>
      <c r="L282" s="61">
        <v>18.75</v>
      </c>
    </row>
    <row r="283" spans="1:12" ht="15" x14ac:dyDescent="0.25">
      <c r="A283" s="31"/>
      <c r="B283" s="31"/>
      <c r="C283" s="32"/>
      <c r="D283" s="52"/>
      <c r="E283" s="55"/>
      <c r="F283" s="58"/>
      <c r="G283" s="62"/>
      <c r="H283" s="61"/>
      <c r="I283" s="114"/>
      <c r="J283" s="118"/>
      <c r="K283" s="64"/>
      <c r="L283" s="62"/>
    </row>
    <row r="284" spans="1:12" ht="15" x14ac:dyDescent="0.25">
      <c r="A284" s="31"/>
      <c r="B284" s="31"/>
      <c r="C284" s="32"/>
      <c r="D284" s="37" t="s">
        <v>27</v>
      </c>
      <c r="E284" s="38"/>
      <c r="F284" s="45">
        <f>SUM(F276:F283)</f>
        <v>500</v>
      </c>
      <c r="G284" s="115">
        <f>SUM(G276:G283)</f>
        <v>13.78</v>
      </c>
      <c r="H284" s="115">
        <f>SUM(H276:H283)</f>
        <v>31.26</v>
      </c>
      <c r="I284" s="115">
        <f>SUM(I276:I283)</f>
        <v>61.059999999999995</v>
      </c>
      <c r="J284" s="119">
        <f>SUM(J276:J283)</f>
        <v>706.9</v>
      </c>
      <c r="K284" s="45"/>
      <c r="L284" s="59">
        <f>SUM(L276:L283)</f>
        <v>48.33</v>
      </c>
    </row>
    <row r="285" spans="1:12" ht="15" x14ac:dyDescent="0.25">
      <c r="A285" s="31">
        <f>A276</f>
        <v>4</v>
      </c>
      <c r="B285" s="31">
        <f>B276</f>
        <v>1</v>
      </c>
      <c r="C285" s="32" t="s">
        <v>28</v>
      </c>
      <c r="D285" s="167" t="s">
        <v>29</v>
      </c>
      <c r="E285" s="33"/>
      <c r="F285" s="36"/>
      <c r="G285" s="121"/>
      <c r="H285" s="121"/>
      <c r="I285" s="121"/>
      <c r="J285" s="35"/>
      <c r="K285" s="36"/>
      <c r="L285" s="48"/>
    </row>
    <row r="286" spans="1:12" ht="15" x14ac:dyDescent="0.25">
      <c r="A286" s="31"/>
      <c r="B286" s="31"/>
      <c r="C286" s="32"/>
      <c r="D286" s="168" t="s">
        <v>30</v>
      </c>
      <c r="E286" s="85"/>
      <c r="F286" s="66"/>
      <c r="G286" s="68"/>
      <c r="H286" s="68"/>
      <c r="I286" s="120"/>
      <c r="J286" s="123"/>
      <c r="K286" s="67"/>
      <c r="L286" s="68"/>
    </row>
    <row r="287" spans="1:12" ht="15" x14ac:dyDescent="0.25">
      <c r="A287" s="31"/>
      <c r="B287" s="31"/>
      <c r="C287" s="32"/>
      <c r="D287" s="168" t="s">
        <v>31</v>
      </c>
      <c r="E287" s="85"/>
      <c r="F287" s="66"/>
      <c r="G287" s="68"/>
      <c r="H287" s="68"/>
      <c r="I287" s="120"/>
      <c r="J287" s="123"/>
      <c r="K287" s="67"/>
      <c r="L287" s="68"/>
    </row>
    <row r="288" spans="1:12" ht="17.25" customHeight="1" x14ac:dyDescent="0.25">
      <c r="A288" s="31"/>
      <c r="B288" s="31"/>
      <c r="C288" s="32"/>
      <c r="D288" s="168" t="s">
        <v>32</v>
      </c>
      <c r="E288" s="54"/>
      <c r="F288" s="66"/>
      <c r="G288" s="68"/>
      <c r="H288" s="68"/>
      <c r="I288" s="120"/>
      <c r="J288" s="123"/>
      <c r="K288" s="67"/>
      <c r="L288" s="68"/>
    </row>
    <row r="289" spans="1:12" ht="15" x14ac:dyDescent="0.25">
      <c r="A289" s="31"/>
      <c r="B289" s="31"/>
      <c r="C289" s="32"/>
      <c r="D289" s="177" t="s">
        <v>33</v>
      </c>
      <c r="E289" s="54"/>
      <c r="F289" s="57"/>
      <c r="G289" s="61"/>
      <c r="H289" s="61"/>
      <c r="I289" s="113"/>
      <c r="J289" s="117"/>
      <c r="K289" s="64"/>
      <c r="L289" s="61"/>
    </row>
    <row r="290" spans="1:12" ht="15" x14ac:dyDescent="0.25">
      <c r="A290" s="31"/>
      <c r="B290" s="31"/>
      <c r="C290" s="32"/>
      <c r="D290" s="142" t="s">
        <v>34</v>
      </c>
      <c r="E290" s="54"/>
      <c r="F290" s="57"/>
      <c r="G290" s="61"/>
      <c r="H290" s="61"/>
      <c r="I290" s="113"/>
      <c r="J290" s="117"/>
      <c r="K290" s="64"/>
      <c r="L290" s="61"/>
    </row>
    <row r="291" spans="1:12" ht="15" x14ac:dyDescent="0.25">
      <c r="A291" s="31"/>
      <c r="B291" s="31"/>
      <c r="C291" s="32"/>
      <c r="D291" s="32" t="s">
        <v>35</v>
      </c>
      <c r="E291" s="54"/>
      <c r="F291" s="57"/>
      <c r="G291" s="61"/>
      <c r="H291" s="61"/>
      <c r="I291" s="113"/>
      <c r="J291" s="117"/>
      <c r="K291" s="64"/>
      <c r="L291" s="61"/>
    </row>
    <row r="292" spans="1:12" ht="15" x14ac:dyDescent="0.25">
      <c r="A292" s="31"/>
      <c r="B292" s="31"/>
      <c r="C292" s="32"/>
      <c r="D292" s="37" t="s">
        <v>27</v>
      </c>
      <c r="E292" s="38"/>
      <c r="F292" s="45">
        <f>SUM(F285:F291)</f>
        <v>0</v>
      </c>
      <c r="G292" s="115">
        <f>SUM(G285:G291)</f>
        <v>0</v>
      </c>
      <c r="H292" s="115">
        <f>SUM(H285:H291)</f>
        <v>0</v>
      </c>
      <c r="I292" s="115">
        <f>SUM(I285:I291)</f>
        <v>0</v>
      </c>
      <c r="J292" s="119">
        <f>SUM(J285:J291)</f>
        <v>0</v>
      </c>
      <c r="K292" s="45"/>
      <c r="L292" s="59">
        <f>SUM(L286:L291)</f>
        <v>0</v>
      </c>
    </row>
    <row r="293" spans="1:12" ht="15.75" thickBot="1" x14ac:dyDescent="0.25">
      <c r="A293" s="40">
        <f>A276</f>
        <v>4</v>
      </c>
      <c r="B293" s="40">
        <f>B276</f>
        <v>1</v>
      </c>
      <c r="C293" s="191" t="s">
        <v>36</v>
      </c>
      <c r="D293" s="192"/>
      <c r="E293" s="41"/>
      <c r="F293" s="43">
        <f>F284+F292</f>
        <v>500</v>
      </c>
      <c r="G293" s="122">
        <f>G284+G292</f>
        <v>13.78</v>
      </c>
      <c r="H293" s="122">
        <f>H284+H292</f>
        <v>31.26</v>
      </c>
      <c r="I293" s="122">
        <f>I284+I292</f>
        <v>61.059999999999995</v>
      </c>
      <c r="J293" s="126">
        <f>J284+J292</f>
        <v>706.9</v>
      </c>
      <c r="K293" s="43"/>
      <c r="L293" s="49">
        <f>L284+L292</f>
        <v>48.33</v>
      </c>
    </row>
    <row r="294" spans="1:12" ht="30.75" thickBot="1" x14ac:dyDescent="0.3">
      <c r="A294" s="31">
        <v>4</v>
      </c>
      <c r="B294" s="31">
        <v>2</v>
      </c>
      <c r="C294" s="32" t="s">
        <v>23</v>
      </c>
      <c r="D294" s="164" t="s">
        <v>24</v>
      </c>
      <c r="E294" s="90" t="s">
        <v>109</v>
      </c>
      <c r="F294" s="70">
        <v>240</v>
      </c>
      <c r="G294" s="71">
        <v>17.899999999999999</v>
      </c>
      <c r="H294" s="71">
        <v>26.59</v>
      </c>
      <c r="I294" s="124">
        <v>43.83</v>
      </c>
      <c r="J294" s="125">
        <v>448.3</v>
      </c>
      <c r="K294" s="91" t="s">
        <v>110</v>
      </c>
      <c r="L294" s="71">
        <v>43.99</v>
      </c>
    </row>
    <row r="295" spans="1:12" ht="15" x14ac:dyDescent="0.25">
      <c r="A295" s="31"/>
      <c r="B295" s="31"/>
      <c r="C295" s="32"/>
      <c r="D295" s="94"/>
      <c r="E295" s="73"/>
      <c r="F295" s="77"/>
      <c r="G295" s="79"/>
      <c r="H295" s="79"/>
      <c r="I295" s="128"/>
      <c r="J295" s="130"/>
      <c r="K295" s="81"/>
      <c r="L295" s="79"/>
    </row>
    <row r="296" spans="1:12" ht="15" x14ac:dyDescent="0.25">
      <c r="A296" s="31"/>
      <c r="B296" s="31"/>
      <c r="C296" s="32"/>
      <c r="D296" s="142" t="s">
        <v>25</v>
      </c>
      <c r="E296" s="54" t="s">
        <v>55</v>
      </c>
      <c r="F296" s="57">
        <v>200</v>
      </c>
      <c r="G296" s="61">
        <v>0</v>
      </c>
      <c r="H296" s="61">
        <v>0</v>
      </c>
      <c r="I296" s="113">
        <v>42.2</v>
      </c>
      <c r="J296" s="117">
        <v>162</v>
      </c>
      <c r="K296" s="150" t="s">
        <v>54</v>
      </c>
      <c r="L296" s="61">
        <v>4.3099999999999996</v>
      </c>
    </row>
    <row r="297" spans="1:12" ht="15" x14ac:dyDescent="0.25">
      <c r="A297" s="31"/>
      <c r="B297" s="31"/>
      <c r="C297" s="32"/>
      <c r="D297" s="143" t="s">
        <v>85</v>
      </c>
      <c r="E297" s="144" t="s">
        <v>85</v>
      </c>
      <c r="F297" s="57">
        <v>40</v>
      </c>
      <c r="G297" s="61">
        <v>3.28</v>
      </c>
      <c r="H297" s="61">
        <v>0.88</v>
      </c>
      <c r="I297" s="113">
        <v>19.52</v>
      </c>
      <c r="J297" s="117">
        <v>101.2</v>
      </c>
      <c r="K297" s="64" t="s">
        <v>62</v>
      </c>
      <c r="L297" s="61">
        <v>4.08</v>
      </c>
    </row>
    <row r="298" spans="1:12" ht="15" x14ac:dyDescent="0.25">
      <c r="A298" s="31"/>
      <c r="B298" s="31"/>
      <c r="C298" s="32"/>
      <c r="D298" s="181" t="s">
        <v>26</v>
      </c>
      <c r="E298" s="144"/>
      <c r="F298" s="57"/>
      <c r="G298" s="61"/>
      <c r="H298" s="61"/>
      <c r="I298" s="113"/>
      <c r="J298" s="117"/>
      <c r="K298" s="64"/>
      <c r="L298" s="61"/>
    </row>
    <row r="299" spans="1:12" ht="15" x14ac:dyDescent="0.25">
      <c r="A299" s="31"/>
      <c r="B299" s="31"/>
      <c r="C299" s="32"/>
      <c r="D299" s="153" t="s">
        <v>80</v>
      </c>
      <c r="E299" s="54" t="s">
        <v>116</v>
      </c>
      <c r="F299" s="57">
        <v>60</v>
      </c>
      <c r="G299" s="61">
        <v>5.12</v>
      </c>
      <c r="H299" s="61">
        <v>5.4</v>
      </c>
      <c r="I299" s="113">
        <v>0</v>
      </c>
      <c r="J299" s="117">
        <v>57.6</v>
      </c>
      <c r="K299" s="64" t="s">
        <v>68</v>
      </c>
      <c r="L299" s="61">
        <v>8.57</v>
      </c>
    </row>
    <row r="300" spans="1:12" ht="15" x14ac:dyDescent="0.25">
      <c r="A300" s="31"/>
      <c r="B300" s="31"/>
      <c r="C300" s="32"/>
      <c r="D300" s="44"/>
      <c r="E300" s="33"/>
      <c r="F300" s="36"/>
      <c r="G300" s="121"/>
      <c r="H300" s="121"/>
      <c r="I300" s="121"/>
      <c r="J300" s="35"/>
      <c r="K300" s="36"/>
      <c r="L300" s="48"/>
    </row>
    <row r="301" spans="1:12" ht="15" x14ac:dyDescent="0.25">
      <c r="A301" s="31"/>
      <c r="B301" s="31"/>
      <c r="C301" s="32"/>
      <c r="D301" s="37" t="s">
        <v>27</v>
      </c>
      <c r="E301" s="38"/>
      <c r="F301" s="45">
        <f>SUM(F294:F300)</f>
        <v>540</v>
      </c>
      <c r="G301" s="115">
        <f>SUM(G294:G300)</f>
        <v>26.3</v>
      </c>
      <c r="H301" s="115">
        <f>SUM(H294:H300)</f>
        <v>32.869999999999997</v>
      </c>
      <c r="I301" s="115">
        <f>SUM(I294:I300)</f>
        <v>105.55</v>
      </c>
      <c r="J301" s="119">
        <f>SUM(J294:J300)</f>
        <v>769.1</v>
      </c>
      <c r="K301" s="45"/>
      <c r="L301" s="59">
        <f>SUM(L294:L300)</f>
        <v>60.95</v>
      </c>
    </row>
    <row r="302" spans="1:12" ht="15" x14ac:dyDescent="0.25">
      <c r="A302" s="31">
        <f>A294</f>
        <v>4</v>
      </c>
      <c r="B302" s="31">
        <f>B294</f>
        <v>2</v>
      </c>
      <c r="C302" s="32" t="s">
        <v>28</v>
      </c>
      <c r="D302" s="167" t="s">
        <v>29</v>
      </c>
      <c r="E302" s="178"/>
      <c r="F302" s="34"/>
      <c r="G302" s="121"/>
      <c r="H302" s="121"/>
      <c r="I302" s="121"/>
      <c r="J302" s="35"/>
      <c r="K302" s="36"/>
      <c r="L302" s="36"/>
    </row>
    <row r="303" spans="1:12" ht="15" x14ac:dyDescent="0.25">
      <c r="A303" s="31"/>
      <c r="B303" s="31"/>
      <c r="C303" s="32"/>
      <c r="D303" s="168" t="s">
        <v>30</v>
      </c>
      <c r="E303" s="85"/>
      <c r="F303" s="66"/>
      <c r="G303" s="68"/>
      <c r="H303" s="68"/>
      <c r="I303" s="120"/>
      <c r="J303" s="123"/>
      <c r="K303" s="67"/>
      <c r="L303" s="68"/>
    </row>
    <row r="304" spans="1:12" ht="15" x14ac:dyDescent="0.25">
      <c r="A304" s="31"/>
      <c r="B304" s="31"/>
      <c r="C304" s="32"/>
      <c r="D304" s="168" t="s">
        <v>31</v>
      </c>
      <c r="E304" s="85"/>
      <c r="F304" s="66"/>
      <c r="G304" s="68"/>
      <c r="H304" s="68"/>
      <c r="I304" s="120"/>
      <c r="J304" s="123"/>
      <c r="K304" s="67"/>
      <c r="L304" s="68"/>
    </row>
    <row r="305" spans="1:12" ht="15" x14ac:dyDescent="0.25">
      <c r="A305" s="31"/>
      <c r="B305" s="31"/>
      <c r="C305" s="32"/>
      <c r="D305" s="142" t="s">
        <v>32</v>
      </c>
      <c r="E305" s="54"/>
      <c r="F305" s="57"/>
      <c r="G305" s="61"/>
      <c r="H305" s="61"/>
      <c r="I305" s="113"/>
      <c r="J305" s="117"/>
      <c r="K305" s="64"/>
      <c r="L305" s="61"/>
    </row>
    <row r="306" spans="1:12" ht="15" x14ac:dyDescent="0.25">
      <c r="A306" s="31"/>
      <c r="B306" s="31"/>
      <c r="C306" s="32"/>
      <c r="D306" s="177" t="s">
        <v>33</v>
      </c>
      <c r="E306" s="179"/>
      <c r="F306" s="57"/>
      <c r="G306" s="61"/>
      <c r="H306" s="61"/>
      <c r="I306" s="113"/>
      <c r="J306" s="117"/>
      <c r="K306" s="180"/>
      <c r="L306" s="61"/>
    </row>
    <row r="307" spans="1:12" ht="15" x14ac:dyDescent="0.25">
      <c r="A307" s="31"/>
      <c r="B307" s="31"/>
      <c r="C307" s="32"/>
      <c r="D307" s="142" t="s">
        <v>34</v>
      </c>
      <c r="E307" s="54"/>
      <c r="F307" s="57"/>
      <c r="G307" s="61"/>
      <c r="H307" s="61"/>
      <c r="I307" s="113"/>
      <c r="J307" s="117"/>
      <c r="K307" s="64"/>
      <c r="L307" s="61"/>
    </row>
    <row r="308" spans="1:12" ht="15" x14ac:dyDescent="0.25">
      <c r="A308" s="31"/>
      <c r="B308" s="31"/>
      <c r="C308" s="32"/>
      <c r="D308" s="142" t="s">
        <v>35</v>
      </c>
      <c r="E308" s="54"/>
      <c r="F308" s="57"/>
      <c r="G308" s="61"/>
      <c r="H308" s="61"/>
      <c r="I308" s="113"/>
      <c r="J308" s="117"/>
      <c r="K308" s="64"/>
      <c r="L308" s="61"/>
    </row>
    <row r="309" spans="1:12" ht="15" x14ac:dyDescent="0.25">
      <c r="A309" s="31"/>
      <c r="B309" s="31"/>
      <c r="C309" s="32"/>
      <c r="D309" s="44"/>
      <c r="E309" s="33"/>
      <c r="F309" s="36"/>
      <c r="G309" s="121"/>
      <c r="H309" s="121"/>
      <c r="I309" s="121"/>
      <c r="J309" s="35"/>
      <c r="K309" s="36"/>
      <c r="L309" s="48"/>
    </row>
    <row r="310" spans="1:12" ht="15" x14ac:dyDescent="0.25">
      <c r="A310" s="31"/>
      <c r="B310" s="31"/>
      <c r="C310" s="32"/>
      <c r="D310" s="37" t="s">
        <v>27</v>
      </c>
      <c r="E310" s="38"/>
      <c r="F310" s="45">
        <f>SUM(F302:F309)</f>
        <v>0</v>
      </c>
      <c r="G310" s="115">
        <f>SUM(G302:G309)</f>
        <v>0</v>
      </c>
      <c r="H310" s="115">
        <f>SUM(H302:H309)</f>
        <v>0</v>
      </c>
      <c r="I310" s="115">
        <f>SUM(I302:I309)</f>
        <v>0</v>
      </c>
      <c r="J310" s="119">
        <f>SUM(J302:J309)</f>
        <v>0</v>
      </c>
      <c r="K310" s="45"/>
      <c r="L310" s="59">
        <f>L302+L303+L304+L305+L306+L307+L308</f>
        <v>0</v>
      </c>
    </row>
    <row r="311" spans="1:12" ht="15.75" thickBot="1" x14ac:dyDescent="0.25">
      <c r="A311" s="40">
        <f>A294</f>
        <v>4</v>
      </c>
      <c r="B311" s="40">
        <f>B294</f>
        <v>2</v>
      </c>
      <c r="C311" s="191" t="s">
        <v>36</v>
      </c>
      <c r="D311" s="192"/>
      <c r="E311" s="41"/>
      <c r="F311" s="43">
        <f>F301+F310</f>
        <v>540</v>
      </c>
      <c r="G311" s="122">
        <f>G301+G310</f>
        <v>26.3</v>
      </c>
      <c r="H311" s="122">
        <f>H301+H310</f>
        <v>32.869999999999997</v>
      </c>
      <c r="I311" s="122">
        <f>I301+I310</f>
        <v>105.55</v>
      </c>
      <c r="J311" s="126">
        <f>J301+J310</f>
        <v>769.1</v>
      </c>
      <c r="K311" s="43"/>
      <c r="L311" s="49">
        <f>L301+L310</f>
        <v>60.95</v>
      </c>
    </row>
    <row r="312" spans="1:12" ht="15.75" thickBot="1" x14ac:dyDescent="0.3">
      <c r="A312" s="31">
        <v>4</v>
      </c>
      <c r="B312" s="31">
        <v>3</v>
      </c>
      <c r="C312" s="32" t="s">
        <v>23</v>
      </c>
      <c r="D312" s="151" t="s">
        <v>24</v>
      </c>
      <c r="E312" s="69" t="s">
        <v>111</v>
      </c>
      <c r="F312" s="75">
        <v>240</v>
      </c>
      <c r="G312" s="76">
        <v>13.23</v>
      </c>
      <c r="H312" s="76">
        <v>17.59</v>
      </c>
      <c r="I312" s="127">
        <v>29.91</v>
      </c>
      <c r="J312" s="129">
        <v>317.3</v>
      </c>
      <c r="K312" s="82" t="s">
        <v>108</v>
      </c>
      <c r="L312" s="76">
        <v>54.75</v>
      </c>
    </row>
    <row r="313" spans="1:12" ht="15" x14ac:dyDescent="0.25">
      <c r="A313" s="31"/>
      <c r="B313" s="31"/>
      <c r="C313" s="32"/>
      <c r="D313" s="94"/>
      <c r="E313" s="73"/>
      <c r="F313" s="77"/>
      <c r="G313" s="79"/>
      <c r="H313" s="79"/>
      <c r="I313" s="128"/>
      <c r="J313" s="130"/>
      <c r="K313" s="81"/>
      <c r="L313" s="79"/>
    </row>
    <row r="314" spans="1:12" ht="15" customHeight="1" x14ac:dyDescent="0.25">
      <c r="A314" s="31"/>
      <c r="B314" s="31"/>
      <c r="C314" s="32"/>
      <c r="D314" s="142" t="s">
        <v>25</v>
      </c>
      <c r="E314" s="54" t="s">
        <v>57</v>
      </c>
      <c r="F314" s="57">
        <v>207</v>
      </c>
      <c r="G314" s="61">
        <v>0.3</v>
      </c>
      <c r="H314" s="61">
        <v>0</v>
      </c>
      <c r="I314" s="113">
        <v>15.2</v>
      </c>
      <c r="J314" s="117">
        <v>60</v>
      </c>
      <c r="K314" s="64" t="s">
        <v>67</v>
      </c>
      <c r="L314" s="61">
        <v>2.9</v>
      </c>
    </row>
    <row r="315" spans="1:12" ht="15" x14ac:dyDescent="0.25">
      <c r="A315" s="31"/>
      <c r="B315" s="31"/>
      <c r="C315" s="32"/>
      <c r="D315" s="143" t="s">
        <v>85</v>
      </c>
      <c r="E315" s="144" t="s">
        <v>85</v>
      </c>
      <c r="F315" s="57">
        <v>60</v>
      </c>
      <c r="G315" s="61">
        <v>4.1399999999999997</v>
      </c>
      <c r="H315" s="61">
        <v>0.99</v>
      </c>
      <c r="I315" s="113">
        <v>28.77</v>
      </c>
      <c r="J315" s="117">
        <v>145.5</v>
      </c>
      <c r="K315" s="64" t="s">
        <v>51</v>
      </c>
      <c r="L315" s="61">
        <v>4.83</v>
      </c>
    </row>
    <row r="316" spans="1:12" ht="15" x14ac:dyDescent="0.25">
      <c r="A316" s="31"/>
      <c r="B316" s="31"/>
      <c r="C316" s="32"/>
      <c r="D316" s="181" t="s">
        <v>26</v>
      </c>
      <c r="E316" s="54"/>
      <c r="F316" s="57"/>
      <c r="G316" s="61"/>
      <c r="H316" s="61"/>
      <c r="I316" s="113"/>
      <c r="J316" s="117"/>
      <c r="K316" s="64"/>
      <c r="L316" s="61"/>
    </row>
    <row r="317" spans="1:12" ht="15" x14ac:dyDescent="0.25">
      <c r="A317" s="31"/>
      <c r="B317" s="31"/>
      <c r="C317" s="32"/>
      <c r="D317" s="145" t="s">
        <v>86</v>
      </c>
      <c r="E317" s="54" t="s">
        <v>40</v>
      </c>
      <c r="F317" s="57">
        <v>10</v>
      </c>
      <c r="G317" s="61">
        <v>2.5299999999999998</v>
      </c>
      <c r="H317" s="61">
        <v>2.5299999999999998</v>
      </c>
      <c r="I317" s="113">
        <v>3.25</v>
      </c>
      <c r="J317" s="117">
        <v>40</v>
      </c>
      <c r="K317" s="64" t="s">
        <v>75</v>
      </c>
      <c r="L317" s="61">
        <v>6.85</v>
      </c>
    </row>
    <row r="318" spans="1:12" ht="15" x14ac:dyDescent="0.25">
      <c r="A318" s="31"/>
      <c r="B318" s="31"/>
      <c r="C318" s="32"/>
      <c r="D318" s="110"/>
      <c r="E318" s="54"/>
      <c r="F318" s="57"/>
      <c r="G318" s="61"/>
      <c r="H318" s="61"/>
      <c r="I318" s="132"/>
      <c r="J318" s="117"/>
      <c r="K318" s="64"/>
      <c r="L318" s="61"/>
    </row>
    <row r="319" spans="1:12" ht="15" x14ac:dyDescent="0.25">
      <c r="A319" s="31"/>
      <c r="B319" s="31"/>
      <c r="C319" s="32"/>
      <c r="D319" s="37" t="s">
        <v>27</v>
      </c>
      <c r="E319" s="38"/>
      <c r="F319" s="45">
        <f>SUM(F312:F317)</f>
        <v>517</v>
      </c>
      <c r="G319" s="115">
        <f>SUM(G312:G317)</f>
        <v>20.200000000000003</v>
      </c>
      <c r="H319" s="115">
        <f>SUM(H312:H317)</f>
        <v>21.11</v>
      </c>
      <c r="I319" s="115">
        <f>SUM(I312:I317)</f>
        <v>77.13</v>
      </c>
      <c r="J319" s="119">
        <f>SUM(J312:J317)</f>
        <v>562.79999999999995</v>
      </c>
      <c r="K319" s="39"/>
      <c r="L319" s="59">
        <f>SUM(L312:L317)</f>
        <v>69.33</v>
      </c>
    </row>
    <row r="320" spans="1:12" ht="15" x14ac:dyDescent="0.25">
      <c r="A320" s="31">
        <f>A312</f>
        <v>4</v>
      </c>
      <c r="B320" s="31">
        <f>B312</f>
        <v>3</v>
      </c>
      <c r="C320" s="32" t="s">
        <v>28</v>
      </c>
      <c r="D320" s="167" t="s">
        <v>29</v>
      </c>
      <c r="E320" s="73"/>
      <c r="F320" s="77"/>
      <c r="G320" s="79"/>
      <c r="H320" s="79"/>
      <c r="I320" s="128"/>
      <c r="J320" s="130"/>
      <c r="K320" s="81"/>
      <c r="L320" s="79"/>
    </row>
    <row r="321" spans="1:13" ht="15" customHeight="1" x14ac:dyDescent="0.25">
      <c r="A321" s="31"/>
      <c r="B321" s="31"/>
      <c r="C321" s="32"/>
      <c r="D321" s="168" t="s">
        <v>30</v>
      </c>
      <c r="E321" s="85"/>
      <c r="F321" s="66"/>
      <c r="G321" s="68"/>
      <c r="H321" s="68"/>
      <c r="I321" s="120"/>
      <c r="J321" s="123"/>
      <c r="K321" s="67"/>
      <c r="L321" s="68"/>
    </row>
    <row r="322" spans="1:13" ht="15" x14ac:dyDescent="0.25">
      <c r="A322" s="31"/>
      <c r="B322" s="31"/>
      <c r="C322" s="32"/>
      <c r="D322" s="168" t="s">
        <v>31</v>
      </c>
      <c r="E322" s="85"/>
      <c r="F322" s="66"/>
      <c r="G322" s="68"/>
      <c r="H322" s="68"/>
      <c r="I322" s="120"/>
      <c r="J322" s="123"/>
      <c r="K322" s="67"/>
      <c r="L322" s="68"/>
    </row>
    <row r="323" spans="1:13" ht="15" x14ac:dyDescent="0.25">
      <c r="A323" s="31"/>
      <c r="B323" s="31"/>
      <c r="C323" s="32"/>
      <c r="D323" s="142" t="s">
        <v>32</v>
      </c>
      <c r="E323" s="54"/>
      <c r="F323" s="57"/>
      <c r="G323" s="61"/>
      <c r="H323" s="61"/>
      <c r="I323" s="113"/>
      <c r="J323" s="117"/>
      <c r="K323" s="64"/>
      <c r="L323" s="61"/>
    </row>
    <row r="324" spans="1:13" ht="15" x14ac:dyDescent="0.25">
      <c r="A324" s="31"/>
      <c r="B324" s="31"/>
      <c r="C324" s="32"/>
      <c r="D324" s="177" t="s">
        <v>33</v>
      </c>
      <c r="E324" s="54"/>
      <c r="F324" s="57"/>
      <c r="G324" s="61"/>
      <c r="H324" s="61"/>
      <c r="I324" s="113"/>
      <c r="J324" s="117"/>
      <c r="K324" s="64"/>
      <c r="L324" s="61"/>
    </row>
    <row r="325" spans="1:13" ht="15" x14ac:dyDescent="0.25">
      <c r="A325" s="31"/>
      <c r="B325" s="31"/>
      <c r="C325" s="32"/>
      <c r="D325" s="142" t="s">
        <v>34</v>
      </c>
      <c r="E325" s="54"/>
      <c r="F325" s="57"/>
      <c r="G325" s="61"/>
      <c r="H325" s="61"/>
      <c r="I325" s="113"/>
      <c r="J325" s="117"/>
      <c r="K325" s="64"/>
      <c r="L325" s="61"/>
    </row>
    <row r="326" spans="1:13" ht="15" x14ac:dyDescent="0.25">
      <c r="A326" s="31"/>
      <c r="B326" s="31"/>
      <c r="C326" s="32"/>
      <c r="D326" s="142" t="s">
        <v>35</v>
      </c>
      <c r="E326" s="54"/>
      <c r="F326" s="57"/>
      <c r="G326" s="61"/>
      <c r="H326" s="61"/>
      <c r="I326" s="113"/>
      <c r="J326" s="117"/>
      <c r="K326" s="64"/>
      <c r="L326" s="61"/>
    </row>
    <row r="327" spans="1:13" ht="15" x14ac:dyDescent="0.25">
      <c r="A327" s="31"/>
      <c r="B327" s="31"/>
      <c r="C327" s="32"/>
      <c r="D327" s="37" t="s">
        <v>27</v>
      </c>
      <c r="E327" s="38"/>
      <c r="F327" s="45">
        <f>SUM(F320:F326)</f>
        <v>0</v>
      </c>
      <c r="G327" s="115">
        <f>SUM(G320:G326)</f>
        <v>0</v>
      </c>
      <c r="H327" s="115">
        <f>SUM(H320:H326)</f>
        <v>0</v>
      </c>
      <c r="I327" s="115">
        <f>SUM(I320:I326)</f>
        <v>0</v>
      </c>
      <c r="J327" s="119">
        <f>SUM(J320:J326)</f>
        <v>0</v>
      </c>
      <c r="K327" s="45"/>
      <c r="L327" s="59">
        <f>SUM(L320:L326)</f>
        <v>0</v>
      </c>
    </row>
    <row r="328" spans="1:13" ht="15.75" thickBot="1" x14ac:dyDescent="0.25">
      <c r="A328" s="40">
        <f>A312</f>
        <v>4</v>
      </c>
      <c r="B328" s="40">
        <f>B312</f>
        <v>3</v>
      </c>
      <c r="C328" s="191" t="s">
        <v>36</v>
      </c>
      <c r="D328" s="192"/>
      <c r="E328" s="41"/>
      <c r="F328" s="43">
        <f>F319+F327</f>
        <v>517</v>
      </c>
      <c r="G328" s="122">
        <f>G319+G327</f>
        <v>20.200000000000003</v>
      </c>
      <c r="H328" s="122">
        <f>H319+H327</f>
        <v>21.11</v>
      </c>
      <c r="I328" s="122">
        <f>I319+I327</f>
        <v>77.13</v>
      </c>
      <c r="J328" s="126">
        <f>J319+J327</f>
        <v>562.79999999999995</v>
      </c>
      <c r="K328" s="43"/>
      <c r="L328" s="49">
        <f>L319+L327</f>
        <v>69.33</v>
      </c>
    </row>
    <row r="329" spans="1:13" ht="15" x14ac:dyDescent="0.25">
      <c r="A329" s="31">
        <v>4</v>
      </c>
      <c r="B329" s="31">
        <v>4</v>
      </c>
      <c r="C329" s="32" t="s">
        <v>23</v>
      </c>
      <c r="D329" s="151" t="s">
        <v>24</v>
      </c>
      <c r="E329" s="69" t="s">
        <v>76</v>
      </c>
      <c r="F329" s="75">
        <v>240</v>
      </c>
      <c r="G329" s="76">
        <v>26.46</v>
      </c>
      <c r="H329" s="76">
        <v>22.33</v>
      </c>
      <c r="I329" s="76">
        <v>46.83</v>
      </c>
      <c r="J329" s="129">
        <v>493.5</v>
      </c>
      <c r="K329" s="82" t="s">
        <v>77</v>
      </c>
      <c r="L329" s="76">
        <v>60.03</v>
      </c>
    </row>
    <row r="330" spans="1:13" ht="15" x14ac:dyDescent="0.25">
      <c r="A330" s="31"/>
      <c r="B330" s="31"/>
      <c r="C330" s="32"/>
      <c r="D330" s="109"/>
      <c r="E330" s="73"/>
      <c r="F330" s="77"/>
      <c r="G330" s="79"/>
      <c r="H330" s="79"/>
      <c r="I330" s="79"/>
      <c r="J330" s="130"/>
      <c r="K330" s="81"/>
      <c r="L330" s="79"/>
    </row>
    <row r="331" spans="1:13" ht="15" x14ac:dyDescent="0.25">
      <c r="A331" s="31"/>
      <c r="B331" s="31"/>
      <c r="C331" s="32"/>
      <c r="D331" s="142" t="s">
        <v>25</v>
      </c>
      <c r="E331" s="54" t="s">
        <v>48</v>
      </c>
      <c r="F331" s="57">
        <v>200</v>
      </c>
      <c r="G331" s="61">
        <v>1.44</v>
      </c>
      <c r="H331" s="61">
        <v>1.55</v>
      </c>
      <c r="I331" s="61">
        <v>20.399999999999999</v>
      </c>
      <c r="J331" s="117">
        <v>103</v>
      </c>
      <c r="K331" s="64" t="s">
        <v>49</v>
      </c>
      <c r="L331" s="61">
        <v>12.4</v>
      </c>
    </row>
    <row r="332" spans="1:13" ht="15" x14ac:dyDescent="0.25">
      <c r="A332" s="31"/>
      <c r="B332" s="31"/>
      <c r="C332" s="32"/>
      <c r="D332" s="143" t="s">
        <v>85</v>
      </c>
      <c r="E332" s="144" t="s">
        <v>85</v>
      </c>
      <c r="F332" s="57">
        <v>60</v>
      </c>
      <c r="G332" s="61">
        <v>4.1399999999999997</v>
      </c>
      <c r="H332" s="61">
        <v>0.99</v>
      </c>
      <c r="I332" s="61">
        <v>28.77</v>
      </c>
      <c r="J332" s="117">
        <v>145.5</v>
      </c>
      <c r="K332" s="64" t="s">
        <v>65</v>
      </c>
      <c r="L332" s="61">
        <v>4.83</v>
      </c>
    </row>
    <row r="333" spans="1:13" ht="15" x14ac:dyDescent="0.25">
      <c r="A333" s="31"/>
      <c r="B333" s="31"/>
      <c r="C333" s="32"/>
      <c r="D333" s="181" t="s">
        <v>26</v>
      </c>
      <c r="E333" s="54"/>
      <c r="F333" s="57"/>
      <c r="G333" s="61"/>
      <c r="H333" s="61"/>
      <c r="I333" s="61"/>
      <c r="J333" s="117"/>
      <c r="K333" s="64"/>
      <c r="L333" s="61"/>
    </row>
    <row r="334" spans="1:13" ht="15" x14ac:dyDescent="0.25">
      <c r="A334" s="31"/>
      <c r="B334" s="31"/>
      <c r="C334" s="32"/>
      <c r="D334" s="153" t="s">
        <v>86</v>
      </c>
      <c r="E334" s="54" t="s">
        <v>40</v>
      </c>
      <c r="F334" s="57">
        <v>20</v>
      </c>
      <c r="G334" s="61">
        <v>5.0599999999999996</v>
      </c>
      <c r="H334" s="61">
        <v>5.0599999999999996</v>
      </c>
      <c r="I334" s="61">
        <v>6.46</v>
      </c>
      <c r="J334" s="117">
        <v>80</v>
      </c>
      <c r="K334" s="64" t="s">
        <v>44</v>
      </c>
      <c r="L334" s="61">
        <v>13.08</v>
      </c>
      <c r="M334" s="1">
        <v>0</v>
      </c>
    </row>
    <row r="335" spans="1:13" ht="15" x14ac:dyDescent="0.25">
      <c r="A335" s="31"/>
      <c r="B335" s="31"/>
      <c r="C335" s="32"/>
      <c r="D335" s="44"/>
      <c r="E335" s="33"/>
      <c r="F335" s="36"/>
      <c r="G335" s="121"/>
      <c r="H335" s="121"/>
      <c r="I335" s="121"/>
      <c r="J335" s="35"/>
      <c r="K335" s="36"/>
      <c r="L335" s="48"/>
    </row>
    <row r="336" spans="1:13" ht="15" x14ac:dyDescent="0.25">
      <c r="A336" s="31"/>
      <c r="B336" s="31"/>
      <c r="C336" s="32"/>
      <c r="D336" s="37" t="s">
        <v>27</v>
      </c>
      <c r="E336" s="38"/>
      <c r="F336" s="45">
        <f>SUM(F329:F335)</f>
        <v>520</v>
      </c>
      <c r="G336" s="115">
        <f>SUM(G329:G335)</f>
        <v>37.1</v>
      </c>
      <c r="H336" s="115">
        <f>SUM(H329:H335)</f>
        <v>29.929999999999996</v>
      </c>
      <c r="I336" s="115">
        <f>SUM(I329:I335)</f>
        <v>102.45999999999998</v>
      </c>
      <c r="J336" s="119">
        <f>SUM(J329:J335)</f>
        <v>822</v>
      </c>
      <c r="K336" s="39"/>
      <c r="L336" s="59">
        <f>SUM(L329:L335)</f>
        <v>90.34</v>
      </c>
    </row>
    <row r="337" spans="1:12" ht="15" x14ac:dyDescent="0.25">
      <c r="A337" s="31">
        <f>A329</f>
        <v>4</v>
      </c>
      <c r="B337" s="31">
        <f>B329</f>
        <v>4</v>
      </c>
      <c r="C337" s="32" t="s">
        <v>28</v>
      </c>
      <c r="D337" s="167" t="s">
        <v>29</v>
      </c>
      <c r="E337" s="187"/>
      <c r="F337" s="57"/>
      <c r="G337" s="79"/>
      <c r="H337" s="79"/>
      <c r="I337" s="128"/>
      <c r="J337" s="130"/>
      <c r="K337" s="81"/>
      <c r="L337" s="61"/>
    </row>
    <row r="338" spans="1:12" ht="15" x14ac:dyDescent="0.25">
      <c r="A338" s="31"/>
      <c r="B338" s="31"/>
      <c r="C338" s="32"/>
      <c r="D338" s="168" t="s">
        <v>30</v>
      </c>
      <c r="E338" s="85"/>
      <c r="F338" s="66"/>
      <c r="G338" s="68"/>
      <c r="H338" s="68"/>
      <c r="I338" s="120"/>
      <c r="J338" s="123"/>
      <c r="K338" s="67"/>
      <c r="L338" s="68"/>
    </row>
    <row r="339" spans="1:12" ht="15" x14ac:dyDescent="0.25">
      <c r="A339" s="31"/>
      <c r="B339" s="31"/>
      <c r="C339" s="32"/>
      <c r="D339" s="168" t="s">
        <v>31</v>
      </c>
      <c r="E339" s="85"/>
      <c r="F339" s="66"/>
      <c r="G339" s="68"/>
      <c r="H339" s="68"/>
      <c r="I339" s="120"/>
      <c r="J339" s="123"/>
      <c r="K339" s="67"/>
      <c r="L339" s="68"/>
    </row>
    <row r="340" spans="1:12" ht="15" x14ac:dyDescent="0.25">
      <c r="A340" s="31"/>
      <c r="B340" s="31"/>
      <c r="C340" s="32"/>
      <c r="D340" s="168"/>
      <c r="E340" s="85"/>
      <c r="F340" s="66"/>
      <c r="G340" s="68"/>
      <c r="H340" s="68"/>
      <c r="I340" s="120"/>
      <c r="J340" s="123"/>
      <c r="K340" s="67"/>
      <c r="L340" s="68"/>
    </row>
    <row r="341" spans="1:12" ht="15" x14ac:dyDescent="0.25">
      <c r="A341" s="31"/>
      <c r="B341" s="31"/>
      <c r="C341" s="32"/>
      <c r="D341" s="142" t="s">
        <v>33</v>
      </c>
      <c r="E341" s="54"/>
      <c r="F341" s="57"/>
      <c r="G341" s="61"/>
      <c r="H341" s="61"/>
      <c r="I341" s="113"/>
      <c r="J341" s="117"/>
      <c r="K341" s="64"/>
      <c r="L341" s="61"/>
    </row>
    <row r="342" spans="1:12" ht="15" x14ac:dyDescent="0.25">
      <c r="A342" s="31"/>
      <c r="B342" s="31"/>
      <c r="C342" s="32"/>
      <c r="D342" s="142" t="s">
        <v>34</v>
      </c>
      <c r="E342" s="54"/>
      <c r="F342" s="57"/>
      <c r="G342" s="61"/>
      <c r="H342" s="61"/>
      <c r="I342" s="113"/>
      <c r="J342" s="117"/>
      <c r="K342" s="64"/>
      <c r="L342" s="61"/>
    </row>
    <row r="343" spans="1:12" ht="15" x14ac:dyDescent="0.25">
      <c r="A343" s="31"/>
      <c r="B343" s="31"/>
      <c r="C343" s="32"/>
      <c r="D343" s="142" t="s">
        <v>35</v>
      </c>
      <c r="E343" s="54"/>
      <c r="F343" s="57"/>
      <c r="G343" s="61"/>
      <c r="H343" s="61"/>
      <c r="I343" s="113"/>
      <c r="J343" s="117"/>
      <c r="K343" s="64"/>
      <c r="L343" s="61"/>
    </row>
    <row r="344" spans="1:12" ht="15" x14ac:dyDescent="0.25">
      <c r="A344" s="31"/>
      <c r="B344" s="31"/>
      <c r="C344" s="32"/>
      <c r="D344" s="102"/>
      <c r="E344" s="33"/>
      <c r="F344" s="34"/>
      <c r="G344" s="121"/>
      <c r="H344" s="121"/>
      <c r="I344" s="121"/>
      <c r="J344" s="35"/>
      <c r="K344" s="36"/>
      <c r="L344" s="48"/>
    </row>
    <row r="345" spans="1:12" ht="15" x14ac:dyDescent="0.25">
      <c r="A345" s="31"/>
      <c r="B345" s="31"/>
      <c r="C345" s="32"/>
      <c r="D345" s="44"/>
      <c r="E345" s="33"/>
      <c r="F345" s="36"/>
      <c r="G345" s="121"/>
      <c r="H345" s="121"/>
      <c r="I345" s="121"/>
      <c r="J345" s="35"/>
      <c r="K345" s="36"/>
      <c r="L345" s="48"/>
    </row>
    <row r="346" spans="1:12" ht="15" x14ac:dyDescent="0.25">
      <c r="A346" s="31"/>
      <c r="B346" s="31"/>
      <c r="C346" s="32"/>
      <c r="D346" s="37" t="s">
        <v>27</v>
      </c>
      <c r="E346" s="38"/>
      <c r="F346" s="45">
        <f>SUM(F337:F345)</f>
        <v>0</v>
      </c>
      <c r="G346" s="115">
        <f>SUM(G337:G345)</f>
        <v>0</v>
      </c>
      <c r="H346" s="115">
        <f>SUM(H337:H345)</f>
        <v>0</v>
      </c>
      <c r="I346" s="115">
        <f>SUM(I337:I345)</f>
        <v>0</v>
      </c>
      <c r="J346" s="119">
        <f>SUM(J337:J345)</f>
        <v>0</v>
      </c>
      <c r="K346" s="39"/>
      <c r="L346" s="59">
        <f>SUM(L337:L345)</f>
        <v>0</v>
      </c>
    </row>
    <row r="347" spans="1:12" ht="15.75" thickBot="1" x14ac:dyDescent="0.25">
      <c r="A347" s="40">
        <f>A329</f>
        <v>4</v>
      </c>
      <c r="B347" s="40">
        <f>B329</f>
        <v>4</v>
      </c>
      <c r="C347" s="191" t="s">
        <v>36</v>
      </c>
      <c r="D347" s="192"/>
      <c r="E347" s="41"/>
      <c r="F347" s="43">
        <f>F336+F346</f>
        <v>520</v>
      </c>
      <c r="G347" s="122">
        <f>G336+G346</f>
        <v>37.1</v>
      </c>
      <c r="H347" s="122">
        <f>H336+H346</f>
        <v>29.929999999999996</v>
      </c>
      <c r="I347" s="122">
        <f>I336+I346</f>
        <v>102.45999999999998</v>
      </c>
      <c r="J347" s="126">
        <f>J336+J346</f>
        <v>822</v>
      </c>
      <c r="K347" s="42"/>
      <c r="L347" s="49">
        <f>L336+L346</f>
        <v>90.34</v>
      </c>
    </row>
    <row r="348" spans="1:12" ht="15.75" thickBot="1" x14ac:dyDescent="0.3">
      <c r="A348" s="31">
        <v>4</v>
      </c>
      <c r="B348" s="31">
        <v>5</v>
      </c>
      <c r="C348" s="32" t="s">
        <v>23</v>
      </c>
      <c r="D348" s="164" t="s">
        <v>24</v>
      </c>
      <c r="E348" s="185" t="s">
        <v>112</v>
      </c>
      <c r="F348" s="70">
        <v>240</v>
      </c>
      <c r="G348" s="71">
        <v>31.53</v>
      </c>
      <c r="H348" s="71">
        <v>16.420000000000002</v>
      </c>
      <c r="I348" s="124">
        <v>35.729999999999997</v>
      </c>
      <c r="J348" s="125">
        <v>401.4</v>
      </c>
      <c r="K348" s="186" t="s">
        <v>113</v>
      </c>
      <c r="L348" s="71">
        <v>43.2</v>
      </c>
    </row>
    <row r="349" spans="1:12" ht="15" x14ac:dyDescent="0.25">
      <c r="A349" s="31"/>
      <c r="B349" s="31"/>
      <c r="C349" s="32"/>
      <c r="D349" s="94"/>
      <c r="E349" s="73"/>
      <c r="F349" s="77"/>
      <c r="G349" s="79"/>
      <c r="H349" s="79"/>
      <c r="I349" s="128"/>
      <c r="J349" s="130"/>
      <c r="K349" s="81"/>
      <c r="L349" s="79"/>
    </row>
    <row r="350" spans="1:12" ht="15" x14ac:dyDescent="0.25">
      <c r="A350" s="31"/>
      <c r="B350" s="31"/>
      <c r="C350" s="32"/>
      <c r="D350" s="142" t="s">
        <v>25</v>
      </c>
      <c r="E350" s="54" t="s">
        <v>45</v>
      </c>
      <c r="F350" s="57">
        <v>200</v>
      </c>
      <c r="G350" s="61">
        <v>4.9000000000000004</v>
      </c>
      <c r="H350" s="61">
        <v>5</v>
      </c>
      <c r="I350" s="113">
        <v>32.5</v>
      </c>
      <c r="J350" s="117">
        <v>190</v>
      </c>
      <c r="K350" s="64" t="s">
        <v>46</v>
      </c>
      <c r="L350" s="61">
        <v>8.34</v>
      </c>
    </row>
    <row r="351" spans="1:12" ht="15" x14ac:dyDescent="0.25">
      <c r="A351" s="31"/>
      <c r="B351" s="31"/>
      <c r="C351" s="32"/>
      <c r="D351" s="143" t="s">
        <v>85</v>
      </c>
      <c r="E351" s="144" t="s">
        <v>85</v>
      </c>
      <c r="F351" s="57">
        <v>70</v>
      </c>
      <c r="G351" s="61">
        <v>4.7</v>
      </c>
      <c r="H351" s="61">
        <v>1.1000000000000001</v>
      </c>
      <c r="I351" s="113">
        <v>33.479999999999997</v>
      </c>
      <c r="J351" s="117">
        <v>168.7</v>
      </c>
      <c r="K351" s="64" t="s">
        <v>65</v>
      </c>
      <c r="L351" s="61">
        <v>5.42</v>
      </c>
    </row>
    <row r="352" spans="1:12" ht="15" x14ac:dyDescent="0.25">
      <c r="A352" s="31"/>
      <c r="B352" s="31"/>
      <c r="C352" s="32"/>
      <c r="D352" s="163" t="s">
        <v>26</v>
      </c>
      <c r="E352" s="55" t="s">
        <v>59</v>
      </c>
      <c r="F352" s="58">
        <v>100</v>
      </c>
      <c r="G352" s="61">
        <v>0.45</v>
      </c>
      <c r="H352" s="62">
        <v>0</v>
      </c>
      <c r="I352" s="114">
        <v>12.9</v>
      </c>
      <c r="J352" s="118">
        <v>60</v>
      </c>
      <c r="K352" s="65" t="s">
        <v>78</v>
      </c>
      <c r="L352" s="61">
        <v>14.84</v>
      </c>
    </row>
    <row r="353" spans="1:12" ht="15" x14ac:dyDescent="0.25">
      <c r="A353" s="31"/>
      <c r="B353" s="31"/>
      <c r="C353" s="32"/>
      <c r="D353" s="52"/>
      <c r="E353" s="55"/>
      <c r="F353" s="58"/>
      <c r="G353" s="61"/>
      <c r="H353" s="62"/>
      <c r="I353" s="131"/>
      <c r="J353" s="118"/>
      <c r="K353" s="65"/>
      <c r="L353" s="61"/>
    </row>
    <row r="354" spans="1:12" ht="15" customHeight="1" x14ac:dyDescent="0.25">
      <c r="A354" s="31"/>
      <c r="B354" s="31"/>
      <c r="C354" s="32"/>
      <c r="D354" s="37" t="s">
        <v>27</v>
      </c>
      <c r="E354" s="38"/>
      <c r="F354" s="45">
        <f>SUM(F348:F352)</f>
        <v>610</v>
      </c>
      <c r="G354" s="115">
        <f>SUM(G348:G352)</f>
        <v>41.580000000000005</v>
      </c>
      <c r="H354" s="115">
        <f>SUM(H348:H352)</f>
        <v>22.520000000000003</v>
      </c>
      <c r="I354" s="115">
        <f>SUM(I348:I352)</f>
        <v>114.60999999999999</v>
      </c>
      <c r="J354" s="119">
        <f>SUM(J348:J352)</f>
        <v>820.09999999999991</v>
      </c>
      <c r="K354" s="39"/>
      <c r="L354" s="59">
        <f>SUM(L348:L352)</f>
        <v>71.800000000000011</v>
      </c>
    </row>
    <row r="355" spans="1:12" ht="15" x14ac:dyDescent="0.25">
      <c r="A355" s="31">
        <f>A348</f>
        <v>4</v>
      </c>
      <c r="B355" s="31">
        <f>B348</f>
        <v>5</v>
      </c>
      <c r="C355" s="32"/>
      <c r="D355" s="167" t="s">
        <v>29</v>
      </c>
      <c r="E355" s="73"/>
      <c r="F355" s="57"/>
      <c r="G355" s="79"/>
      <c r="H355" s="79"/>
      <c r="I355" s="128"/>
      <c r="J355" s="130"/>
      <c r="K355" s="81"/>
      <c r="L355" s="61"/>
    </row>
    <row r="356" spans="1:12" ht="15" x14ac:dyDescent="0.25">
      <c r="A356" s="31"/>
      <c r="B356" s="31"/>
      <c r="C356" s="32"/>
      <c r="D356" s="168" t="s">
        <v>30</v>
      </c>
      <c r="E356" s="85"/>
      <c r="F356" s="66"/>
      <c r="G356" s="68"/>
      <c r="H356" s="68"/>
      <c r="I356" s="120"/>
      <c r="J356" s="123"/>
      <c r="K356" s="67"/>
      <c r="L356" s="68"/>
    </row>
    <row r="357" spans="1:12" ht="15" x14ac:dyDescent="0.25">
      <c r="A357" s="31"/>
      <c r="B357" s="31"/>
      <c r="C357" s="32"/>
      <c r="D357" s="168" t="s">
        <v>31</v>
      </c>
      <c r="E357" s="85"/>
      <c r="F357" s="66"/>
      <c r="G357" s="68"/>
      <c r="H357" s="68"/>
      <c r="I357" s="120"/>
      <c r="J357" s="123"/>
      <c r="K357" s="67"/>
      <c r="L357" s="68"/>
    </row>
    <row r="358" spans="1:12" ht="15" x14ac:dyDescent="0.25">
      <c r="A358" s="31"/>
      <c r="B358" s="31"/>
      <c r="C358" s="32"/>
      <c r="D358" s="142" t="s">
        <v>32</v>
      </c>
      <c r="E358" s="54"/>
      <c r="F358" s="57"/>
      <c r="G358" s="61"/>
      <c r="H358" s="61"/>
      <c r="I358" s="113"/>
      <c r="J358" s="117"/>
      <c r="K358" s="64"/>
      <c r="L358" s="61"/>
    </row>
    <row r="359" spans="1:12" ht="15" x14ac:dyDescent="0.25">
      <c r="A359" s="31"/>
      <c r="B359" s="31"/>
      <c r="C359" s="32"/>
      <c r="D359" s="181" t="s">
        <v>33</v>
      </c>
      <c r="E359" s="182"/>
      <c r="F359" s="57"/>
      <c r="G359" s="61"/>
      <c r="H359" s="61"/>
      <c r="I359" s="113"/>
      <c r="J359" s="117"/>
      <c r="K359" s="98"/>
      <c r="L359" s="61"/>
    </row>
    <row r="360" spans="1:12" ht="15" x14ac:dyDescent="0.25">
      <c r="A360" s="31"/>
      <c r="B360" s="31"/>
      <c r="C360" s="32"/>
      <c r="D360" s="142" t="s">
        <v>34</v>
      </c>
      <c r="E360" s="54"/>
      <c r="F360" s="57"/>
      <c r="G360" s="61"/>
      <c r="H360" s="61"/>
      <c r="I360" s="113"/>
      <c r="J360" s="117"/>
      <c r="K360" s="64"/>
      <c r="L360" s="61"/>
    </row>
    <row r="361" spans="1:12" ht="15" x14ac:dyDescent="0.25">
      <c r="A361" s="31"/>
      <c r="B361" s="31"/>
      <c r="C361" s="32"/>
      <c r="D361" s="142" t="s">
        <v>35</v>
      </c>
      <c r="E361" s="54"/>
      <c r="F361" s="57"/>
      <c r="G361" s="61"/>
      <c r="H361" s="61"/>
      <c r="I361" s="113"/>
      <c r="J361" s="117"/>
      <c r="K361" s="64"/>
      <c r="L361" s="61"/>
    </row>
    <row r="362" spans="1:12" ht="15" x14ac:dyDescent="0.25">
      <c r="A362" s="31"/>
      <c r="B362" s="31"/>
      <c r="C362" s="32"/>
      <c r="D362" s="37" t="s">
        <v>27</v>
      </c>
      <c r="E362" s="38"/>
      <c r="F362" s="45">
        <f>SUM(F355:F361)</f>
        <v>0</v>
      </c>
      <c r="G362" s="115">
        <f>SUM(G355:G361)</f>
        <v>0</v>
      </c>
      <c r="H362" s="115">
        <f>SUM(H355:H361)</f>
        <v>0</v>
      </c>
      <c r="I362" s="115">
        <f>SUM(I355:I361)</f>
        <v>0</v>
      </c>
      <c r="J362" s="119">
        <f>SUM(J355:J361)</f>
        <v>0</v>
      </c>
      <c r="K362" s="39"/>
      <c r="L362" s="59">
        <f>SUM(L355:L361)</f>
        <v>0</v>
      </c>
    </row>
    <row r="363" spans="1:12" ht="15" x14ac:dyDescent="0.2">
      <c r="A363" s="40">
        <f>A348</f>
        <v>4</v>
      </c>
      <c r="B363" s="40">
        <f>B348</f>
        <v>5</v>
      </c>
      <c r="C363" s="191" t="s">
        <v>36</v>
      </c>
      <c r="D363" s="192"/>
      <c r="E363" s="41"/>
      <c r="F363" s="43">
        <f>F354+F362</f>
        <v>610</v>
      </c>
      <c r="G363" s="122">
        <f>G354+G362</f>
        <v>41.580000000000005</v>
      </c>
      <c r="H363" s="122">
        <f>H354+H362</f>
        <v>22.520000000000003</v>
      </c>
      <c r="I363" s="122">
        <f>I354+I362</f>
        <v>114.60999999999999</v>
      </c>
      <c r="J363" s="126">
        <f>J354+J362</f>
        <v>820.09999999999991</v>
      </c>
      <c r="K363" s="42"/>
      <c r="L363" s="49">
        <f>L354+L362</f>
        <v>71.800000000000011</v>
      </c>
    </row>
    <row r="364" spans="1:12" ht="15.75" thickBot="1" x14ac:dyDescent="0.25">
      <c r="A364" s="18"/>
      <c r="B364" s="19"/>
      <c r="C364" s="20"/>
      <c r="D364" s="21"/>
      <c r="E364" s="22"/>
      <c r="F364" s="23"/>
      <c r="G364" s="156"/>
      <c r="H364" s="156"/>
      <c r="I364" s="156"/>
      <c r="J364" s="24"/>
      <c r="K364" s="23"/>
      <c r="L364" s="50"/>
    </row>
    <row r="365" spans="1:12" ht="13.5" thickBot="1" x14ac:dyDescent="0.25">
      <c r="A365" s="10"/>
      <c r="B365" s="11"/>
      <c r="C365" s="193" t="s">
        <v>37</v>
      </c>
      <c r="D365" s="193"/>
      <c r="E365" s="193"/>
      <c r="F365" s="16">
        <f>(F363+F347+F328+F311+F293+F275+F258+F239+F220+F202+F184+F167+F148+F132+F114+F95+F77+F60+F42+F24)/20</f>
        <v>542.65</v>
      </c>
      <c r="G365" s="157">
        <f>(G363+G347+G328+G311+G293+G275+G258+G239+G220+G202+G184+G167+G148+G132+G114+G95+G77+G60+G42+G24)/20</f>
        <v>26.016000000000002</v>
      </c>
      <c r="H365" s="157">
        <f>(H363+H347+H328+H311+H293+H275+H258+H239+H220+H202+H184+H167+H148+H132+H114+H95+H77+H60+H42+H24)/20</f>
        <v>26.613499999999998</v>
      </c>
      <c r="I365" s="157">
        <f>(I363+I347+I328+I311+I293+I275+I258+I239+I220+I202+I184+I167+I148+I132+I114+I95+I77+I60+I42+I24)/20</f>
        <v>95.783500000000004</v>
      </c>
      <c r="J365" s="158">
        <f>(J363+J347+J328+J311+J293+J275+J258+J239+J220+J202+J184+J167+J148+J132+J114+J95+J77+J60+J42+J24)/20</f>
        <v>711.91499999999985</v>
      </c>
      <c r="K365" s="16"/>
      <c r="L365" s="157">
        <f>(L363+L347+L328+L311+L293+L275+L258+L239+L220+L202+L184+L167+L148+L132+L114+L95+L77+L60+L42+L24)/20</f>
        <v>72.13</v>
      </c>
    </row>
  </sheetData>
  <mergeCells count="24">
    <mergeCell ref="C328:D328"/>
    <mergeCell ref="C347:D347"/>
    <mergeCell ref="C363:D363"/>
    <mergeCell ref="C365:E365"/>
    <mergeCell ref="C239:D239"/>
    <mergeCell ref="C258:D258"/>
    <mergeCell ref="C275:D275"/>
    <mergeCell ref="C293:D293"/>
    <mergeCell ref="C311:D311"/>
    <mergeCell ref="C148:D148"/>
    <mergeCell ref="C167:D167"/>
    <mergeCell ref="C184:D184"/>
    <mergeCell ref="C202:D202"/>
    <mergeCell ref="C220:D220"/>
    <mergeCell ref="C60:D60"/>
    <mergeCell ref="C77:D77"/>
    <mergeCell ref="C95:D95"/>
    <mergeCell ref="C114:D114"/>
    <mergeCell ref="C132:D132"/>
    <mergeCell ref="C1:E1"/>
    <mergeCell ref="H1:K1"/>
    <mergeCell ref="H2:K2"/>
    <mergeCell ref="C24:D24"/>
    <mergeCell ref="C42:D4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2023-11-08T09:59:21Z</cp:lastPrinted>
  <dcterms:created xsi:type="dcterms:W3CDTF">2022-05-16T14:23:56Z</dcterms:created>
  <dcterms:modified xsi:type="dcterms:W3CDTF">2025-01-29T05:46:52Z</dcterms:modified>
</cp:coreProperties>
</file>